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\Desktop\"/>
    </mc:Choice>
  </mc:AlternateContent>
  <xr:revisionPtr revIDLastSave="0" documentId="8_{297559FB-E81E-4896-A722-52A4176B7AE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E84" i="1" s="1"/>
  <c r="G27" i="1"/>
  <c r="F27" i="1"/>
  <c r="G26" i="1"/>
  <c r="F26" i="1"/>
  <c r="G25" i="1"/>
  <c r="F25" i="1"/>
  <c r="E126" i="1" l="1"/>
  <c r="E110" i="1"/>
  <c r="E125" i="1"/>
  <c r="E117" i="1"/>
  <c r="E109" i="1"/>
  <c r="E101" i="1"/>
  <c r="E93" i="1"/>
  <c r="E132" i="1"/>
  <c r="E124" i="1"/>
  <c r="E116" i="1"/>
  <c r="E108" i="1"/>
  <c r="E100" i="1"/>
  <c r="E92" i="1"/>
  <c r="E91" i="1"/>
  <c r="E85" i="1"/>
  <c r="E118" i="1"/>
  <c r="E80" i="1"/>
  <c r="E115" i="1"/>
  <c r="E81" i="1"/>
  <c r="E130" i="1"/>
  <c r="E122" i="1"/>
  <c r="E114" i="1"/>
  <c r="E106" i="1"/>
  <c r="E98" i="1"/>
  <c r="E90" i="1"/>
  <c r="E83" i="1"/>
  <c r="E135" i="1"/>
  <c r="E134" i="1"/>
  <c r="E94" i="1"/>
  <c r="E133" i="1"/>
  <c r="E131" i="1"/>
  <c r="E123" i="1"/>
  <c r="E107" i="1"/>
  <c r="E99" i="1"/>
  <c r="E82" i="1"/>
  <c r="E129" i="1"/>
  <c r="E121" i="1"/>
  <c r="E113" i="1"/>
  <c r="E105" i="1"/>
  <c r="E97" i="1"/>
  <c r="E89" i="1"/>
  <c r="E128" i="1"/>
  <c r="E120" i="1"/>
  <c r="E112" i="1"/>
  <c r="E104" i="1"/>
  <c r="E96" i="1"/>
  <c r="E88" i="1"/>
  <c r="E127" i="1"/>
  <c r="E119" i="1"/>
  <c r="E111" i="1"/>
  <c r="E103" i="1"/>
  <c r="E95" i="1"/>
  <c r="E87" i="1"/>
  <c r="E102" i="1"/>
  <c r="E86" i="1"/>
  <c r="E71" i="1"/>
  <c r="E72" i="1"/>
  <c r="E73" i="1"/>
  <c r="E74" i="1"/>
  <c r="E75" i="1"/>
  <c r="E76" i="1"/>
  <c r="E77" i="1"/>
  <c r="E78" i="1"/>
  <c r="E79" i="1"/>
  <c r="E61" i="1"/>
  <c r="E62" i="1"/>
  <c r="E63" i="1"/>
  <c r="E64" i="1"/>
  <c r="E65" i="1"/>
  <c r="E66" i="1"/>
  <c r="E67" i="1"/>
  <c r="E68" i="1"/>
  <c r="E69" i="1"/>
  <c r="E70" i="1"/>
  <c r="E60" i="1"/>
  <c r="E59" i="1"/>
  <c r="E58" i="1"/>
  <c r="E57" i="1"/>
  <c r="G23" i="1"/>
  <c r="G24" i="1"/>
  <c r="F23" i="1"/>
  <c r="F24" i="1"/>
  <c r="F5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E36" i="1"/>
  <c r="G13" i="1"/>
  <c r="F13" i="1"/>
  <c r="E39" i="1"/>
  <c r="G7" i="1"/>
  <c r="G6" i="1"/>
  <c r="F6" i="1"/>
  <c r="F7" i="1"/>
  <c r="F8" i="1"/>
  <c r="F9" i="1"/>
  <c r="F10" i="1"/>
  <c r="F11" i="1"/>
  <c r="F12" i="1"/>
  <c r="G8" i="1"/>
  <c r="G9" i="1"/>
  <c r="G10" i="1"/>
  <c r="G11" i="1"/>
  <c r="G12" i="1"/>
  <c r="E55" i="1" l="1"/>
  <c r="E47" i="1"/>
  <c r="E56" i="1"/>
  <c r="E52" i="1"/>
  <c r="E48" i="1"/>
  <c r="E44" i="1"/>
  <c r="E40" i="1"/>
  <c r="E53" i="1"/>
  <c r="E49" i="1"/>
  <c r="E45" i="1"/>
  <c r="E41" i="1"/>
  <c r="E37" i="1"/>
  <c r="E54" i="1"/>
  <c r="E50" i="1"/>
  <c r="E46" i="1"/>
  <c r="E42" i="1"/>
  <c r="E38" i="1"/>
  <c r="E51" i="1"/>
  <c r="E43" i="1"/>
</calcChain>
</file>

<file path=xl/sharedStrings.xml><?xml version="1.0" encoding="utf-8"?>
<sst xmlns="http://schemas.openxmlformats.org/spreadsheetml/2006/main" count="63" uniqueCount="62">
  <si>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</si>
  <si>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</si>
  <si>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</si>
  <si>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</si>
  <si>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</si>
  <si>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</si>
  <si>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</si>
  <si>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</si>
  <si>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</si>
  <si>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</si>
  <si>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</si>
  <si>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</si>
  <si>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</si>
  <si>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</si>
  <si>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</si>
  <si>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</si>
  <si>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NON-III LIBRARIES</t>
  </si>
  <si>
    <t>AURARIA</t>
  </si>
  <si>
    <t>MARMOT</t>
  </si>
  <si>
    <t>UNC</t>
  </si>
  <si>
    <t>REGIS</t>
  </si>
  <si>
    <t>UC COLO SPRINGS</t>
  </si>
  <si>
    <t>COLORADO COLLEGE</t>
  </si>
  <si>
    <t>CSM</t>
  </si>
  <si>
    <t>FLC</t>
  </si>
  <si>
    <t>JEFF PUBLIC</t>
  </si>
  <si>
    <t>DENVER PUBLIC</t>
  </si>
  <si>
    <t>ASPENCAT LIBRARIES</t>
  </si>
  <si>
    <t>HPLD</t>
  </si>
  <si>
    <t>FORT COLLINS</t>
  </si>
  <si>
    <t>ARAPAHOE</t>
  </si>
  <si>
    <t>AURORA</t>
  </si>
  <si>
    <t>SWIFT</t>
  </si>
  <si>
    <t>STERLING</t>
  </si>
  <si>
    <t>CO PUBLICATIONS</t>
  </si>
  <si>
    <t>CLEARVIEW</t>
  </si>
  <si>
    <t>EAST MORGAN</t>
  </si>
  <si>
    <t>codcb</t>
  </si>
  <si>
    <t>uwyo0</t>
  </si>
  <si>
    <t>9aurp</t>
  </si>
  <si>
    <t>9mscp</t>
  </si>
  <si>
    <t>9uncp</t>
  </si>
  <si>
    <t>9rgsp</t>
  </si>
  <si>
    <t>9uccp</t>
  </si>
  <si>
    <t>coloc</t>
  </si>
  <si>
    <t>9csmp</t>
  </si>
  <si>
    <t>9bblp</t>
  </si>
  <si>
    <t>9jcpp</t>
  </si>
  <si>
    <t>denvp</t>
  </si>
  <si>
    <t>aspen</t>
  </si>
  <si>
    <t>hpld0</t>
  </si>
  <si>
    <t>9fcpp</t>
  </si>
  <si>
    <t>9arap</t>
  </si>
  <si>
    <t>9arrp</t>
  </si>
  <si>
    <t>swift</t>
  </si>
  <si>
    <t>sterl</t>
  </si>
  <si>
    <t>9cspu</t>
  </si>
  <si>
    <t>cvld0</t>
  </si>
  <si>
    <t>emcld</t>
  </si>
  <si>
    <t>WYOMING*</t>
  </si>
  <si>
    <t>*WYOMING-in the process of recontributing records to Prospector.  CU Boulder-out of Prospector for local system migration.</t>
  </si>
  <si>
    <t>BIB &amp; ITEM QUARTERLY STATS NOV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</si>
</sst>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3" fontId="16" fillId="0" borderId="0" xfId="0" applyNumberFormat="1" applyFont="1"/>
    <xf numFmtId="3" fontId="0" fillId="0" borderId="0" xfId="0" applyNumberFormat="1"/>
    <xf numFmtId="0" fontId="16" fillId="33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5"/>
  <sheetViews>
    <sheetView tabSelected="1" zoomScaleNormal="100" workbookViewId="0">
      <selection activeCell="A28" sqref="A28:XFD28"/>
    </sheetView>
  </sheetViews>
  <sheetFormatPr defaultRowHeight="15" x14ac:dyDescent="0.25"/>
  <cols>
    <col min="1" max="1" width="18.42578125" customWidth="1"/>
    <col min="3" max="3" width="10.5703125" customWidth="1"/>
    <col min="4" max="4" width="9.140625" bestFit="1" customWidth="1"/>
    <col min="5" max="5" width="14.5703125" style="1" customWidth="1"/>
    <col min="6" max="6" width="10.140625" style="1" customWidth="1"/>
    <col min="7" max="7" width="9.140625" style="1"/>
    <col min="8" max="8" width="10.42578125" customWidth="1"/>
    <col min="9" max="9" width="10" customWidth="1"/>
  </cols>
  <sheetData>
    <row r="1" spans="1:11" x14ac:dyDescent="0.25">
      <c r="A1" s="12" t="s">
        <v>61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t="s">
        <v>60</v>
      </c>
    </row>
    <row r="3" spans="1:11" s="6" customFormat="1" ht="60" x14ac:dyDescent="0.25">
      <c r="A3" s="6" t="s">
        <v>0</v>
      </c>
      <c r="B3" s="6" t="s">
        <v>2</v>
      </c>
      <c r="C3" s="6" t="s">
        <v>3</v>
      </c>
      <c r="D3" s="6" t="s">
        <v>15</v>
      </c>
      <c r="E3" s="7" t="s">
        <v>4</v>
      </c>
      <c r="F3" s="7" t="s">
        <v>5</v>
      </c>
      <c r="G3" s="7" t="s">
        <v>6</v>
      </c>
      <c r="H3" s="6" t="s">
        <v>7</v>
      </c>
      <c r="I3" s="6" t="s">
        <v>8</v>
      </c>
      <c r="J3" s="6" t="s">
        <v>9</v>
      </c>
      <c r="K3" s="6" t="s">
        <v>10</v>
      </c>
    </row>
    <row r="5" spans="1:11" s="2" customFormat="1" x14ac:dyDescent="0.25">
      <c r="A5" s="2" t="s">
        <v>1</v>
      </c>
      <c r="C5" s="10">
        <v>17407629</v>
      </c>
      <c r="D5" s="10">
        <v>9016712</v>
      </c>
      <c r="E5" s="10">
        <v>5886039</v>
      </c>
      <c r="F5" s="5">
        <f>E5/D5</f>
        <v>0.6527921708046126</v>
      </c>
      <c r="G5" s="5">
        <v>1</v>
      </c>
      <c r="H5" s="10">
        <v>13888093</v>
      </c>
      <c r="I5" s="10">
        <v>22594542</v>
      </c>
      <c r="J5" s="10">
        <v>1807788</v>
      </c>
      <c r="K5" s="10">
        <v>91717</v>
      </c>
    </row>
    <row r="6" spans="1:11" x14ac:dyDescent="0.25">
      <c r="A6" t="s">
        <v>16</v>
      </c>
      <c r="B6" t="s">
        <v>37</v>
      </c>
      <c r="C6" s="11">
        <v>5492422</v>
      </c>
      <c r="D6" s="11"/>
      <c r="E6" s="11">
        <v>1948607</v>
      </c>
      <c r="F6" s="4">
        <f>E6/C6</f>
        <v>0.35478100553817604</v>
      </c>
      <c r="G6" s="4">
        <f>E6/$E$5</f>
        <v>0.3310557405413046</v>
      </c>
      <c r="H6" s="11">
        <v>4522598</v>
      </c>
      <c r="I6" s="11">
        <v>8429728</v>
      </c>
      <c r="J6" s="11">
        <v>0</v>
      </c>
      <c r="K6" s="11">
        <v>0</v>
      </c>
    </row>
    <row r="7" spans="1:11" x14ac:dyDescent="0.25">
      <c r="A7" t="s">
        <v>59</v>
      </c>
      <c r="B7" t="s">
        <v>38</v>
      </c>
      <c r="C7" s="11">
        <v>1899617</v>
      </c>
      <c r="D7" s="11"/>
      <c r="E7" s="11">
        <v>754435</v>
      </c>
      <c r="F7" s="4">
        <f t="shared" ref="F7:F12" si="0">E7/C7</f>
        <v>0.39715110993426572</v>
      </c>
      <c r="G7" s="4">
        <f>E7/$E$5</f>
        <v>0.12817363255663103</v>
      </c>
      <c r="H7" s="11">
        <v>170</v>
      </c>
      <c r="I7" s="11">
        <v>1893</v>
      </c>
      <c r="J7" s="11">
        <v>0</v>
      </c>
      <c r="K7" s="11">
        <v>0</v>
      </c>
    </row>
    <row r="8" spans="1:11" x14ac:dyDescent="0.25">
      <c r="A8" t="s">
        <v>17</v>
      </c>
      <c r="B8" t="s">
        <v>39</v>
      </c>
      <c r="C8" s="11">
        <v>1657231</v>
      </c>
      <c r="D8" s="11"/>
      <c r="E8" s="11">
        <v>722106</v>
      </c>
      <c r="F8" s="4">
        <f t="shared" si="0"/>
        <v>0.43573044433757274</v>
      </c>
      <c r="G8" s="4">
        <f t="shared" ref="G8:G12" si="1">E8/$E$5</f>
        <v>0.12268114431453818</v>
      </c>
      <c r="H8" s="11">
        <v>1630382</v>
      </c>
      <c r="I8" s="11">
        <v>1730157</v>
      </c>
      <c r="J8" s="11">
        <v>169555</v>
      </c>
      <c r="K8" s="11">
        <v>3964</v>
      </c>
    </row>
    <row r="9" spans="1:11" x14ac:dyDescent="0.25">
      <c r="A9" t="s">
        <v>18</v>
      </c>
      <c r="B9" t="s">
        <v>40</v>
      </c>
      <c r="C9" s="11">
        <v>1605609</v>
      </c>
      <c r="D9" s="11"/>
      <c r="E9" s="11">
        <v>494941</v>
      </c>
      <c r="F9" s="4">
        <f t="shared" si="0"/>
        <v>0.30825748983718948</v>
      </c>
      <c r="G9" s="4">
        <f t="shared" si="1"/>
        <v>8.4087278388743261E-2</v>
      </c>
      <c r="H9" s="11">
        <v>1456114</v>
      </c>
      <c r="I9" s="11">
        <v>2665990</v>
      </c>
      <c r="J9" s="11">
        <v>494276</v>
      </c>
      <c r="K9" s="11">
        <v>10186</v>
      </c>
    </row>
    <row r="10" spans="1:11" x14ac:dyDescent="0.25">
      <c r="A10" t="s">
        <v>19</v>
      </c>
      <c r="B10" t="s">
        <v>41</v>
      </c>
      <c r="C10" s="11">
        <v>1132851</v>
      </c>
      <c r="D10" s="11"/>
      <c r="E10" s="11">
        <v>254682</v>
      </c>
      <c r="F10" s="4">
        <f t="shared" si="0"/>
        <v>0.22481509042230621</v>
      </c>
      <c r="G10" s="4">
        <f t="shared" si="1"/>
        <v>4.3268826455278332E-2</v>
      </c>
      <c r="H10" s="11">
        <v>1132363</v>
      </c>
      <c r="I10" s="11">
        <v>1347484</v>
      </c>
      <c r="J10" s="11">
        <v>120025</v>
      </c>
      <c r="K10" s="11">
        <v>12657</v>
      </c>
    </row>
    <row r="11" spans="1:11" x14ac:dyDescent="0.25">
      <c r="A11" t="s">
        <v>20</v>
      </c>
      <c r="B11" t="s">
        <v>42</v>
      </c>
      <c r="C11" s="11">
        <v>1067495</v>
      </c>
      <c r="D11" s="11"/>
      <c r="E11" s="11">
        <v>497503</v>
      </c>
      <c r="F11" s="4">
        <f t="shared" si="0"/>
        <v>0.46604714776181622</v>
      </c>
      <c r="G11" s="4">
        <f t="shared" si="1"/>
        <v>8.4522545637227345E-2</v>
      </c>
      <c r="H11" s="11">
        <v>1031460</v>
      </c>
      <c r="I11" s="11">
        <v>1053360</v>
      </c>
      <c r="J11" s="11">
        <v>3206</v>
      </c>
      <c r="K11" s="11">
        <v>3020</v>
      </c>
    </row>
    <row r="12" spans="1:11" x14ac:dyDescent="0.25">
      <c r="A12" t="s">
        <v>21</v>
      </c>
      <c r="B12" t="s">
        <v>43</v>
      </c>
      <c r="C12" s="11">
        <v>729794</v>
      </c>
      <c r="D12" s="11"/>
      <c r="E12" s="11">
        <v>221543</v>
      </c>
      <c r="F12" s="4">
        <f t="shared" si="0"/>
        <v>0.30356922638443179</v>
      </c>
      <c r="G12" s="4">
        <f t="shared" si="1"/>
        <v>3.7638724446100343E-2</v>
      </c>
      <c r="H12" s="11">
        <v>728091</v>
      </c>
      <c r="I12" s="11">
        <v>766109</v>
      </c>
      <c r="J12" s="11">
        <v>106605</v>
      </c>
      <c r="K12" s="11">
        <v>1270</v>
      </c>
    </row>
    <row r="13" spans="1:11" x14ac:dyDescent="0.25">
      <c r="A13" t="s">
        <v>22</v>
      </c>
      <c r="B13" t="s">
        <v>44</v>
      </c>
      <c r="C13" s="11">
        <v>655277</v>
      </c>
      <c r="D13" s="11"/>
      <c r="E13" s="11">
        <v>277456</v>
      </c>
      <c r="F13" s="4">
        <f t="shared" ref="F13" si="2">E13/C13</f>
        <v>0.4234178828190216</v>
      </c>
      <c r="G13" s="4">
        <f t="shared" ref="G13" si="3">E13/$E$5</f>
        <v>4.7137981926385471E-2</v>
      </c>
      <c r="H13" s="11">
        <v>324296</v>
      </c>
      <c r="I13" s="11">
        <v>371611</v>
      </c>
      <c r="J13" s="11">
        <v>0</v>
      </c>
      <c r="K13" s="11">
        <v>0</v>
      </c>
    </row>
    <row r="14" spans="1:11" x14ac:dyDescent="0.25">
      <c r="A14" t="s">
        <v>23</v>
      </c>
      <c r="B14" t="s">
        <v>45</v>
      </c>
      <c r="C14" s="11">
        <v>491247</v>
      </c>
      <c r="D14" s="11"/>
      <c r="E14" s="11">
        <v>52205</v>
      </c>
      <c r="F14" s="4">
        <f t="shared" ref="F14" si="4">E14/C14</f>
        <v>0.10627036908113434</v>
      </c>
      <c r="G14" s="4">
        <f t="shared" ref="G14" si="5">E14/$E$5</f>
        <v>8.8692922354065267E-3</v>
      </c>
      <c r="H14" s="11">
        <v>482582</v>
      </c>
      <c r="I14" s="11">
        <v>695352</v>
      </c>
      <c r="J14" s="11">
        <v>0</v>
      </c>
      <c r="K14" s="11">
        <v>52367</v>
      </c>
    </row>
    <row r="15" spans="1:11" x14ac:dyDescent="0.25">
      <c r="A15" t="s">
        <v>24</v>
      </c>
      <c r="B15" t="s">
        <v>46</v>
      </c>
      <c r="C15" s="11">
        <v>468321</v>
      </c>
      <c r="D15" s="11"/>
      <c r="E15" s="11">
        <v>118068</v>
      </c>
      <c r="F15" s="4">
        <f t="shared" ref="F15:F24" si="6">E15/C15</f>
        <v>0.2521091302760286</v>
      </c>
      <c r="G15" s="4">
        <f t="shared" ref="G15:G24" si="7">E15/$E$5</f>
        <v>2.0058990434823825E-2</v>
      </c>
      <c r="H15" s="11">
        <v>438785</v>
      </c>
      <c r="I15" s="11">
        <v>823313</v>
      </c>
      <c r="J15" s="11">
        <v>189062</v>
      </c>
      <c r="K15" s="11">
        <v>212</v>
      </c>
    </row>
    <row r="16" spans="1:11" x14ac:dyDescent="0.25">
      <c r="A16" s="9" t="s">
        <v>25</v>
      </c>
      <c r="B16" t="s">
        <v>47</v>
      </c>
      <c r="C16" s="11">
        <v>394363</v>
      </c>
      <c r="D16" s="11"/>
      <c r="E16" s="11">
        <v>156049</v>
      </c>
      <c r="F16" s="4">
        <f t="shared" si="6"/>
        <v>0.39569888655883034</v>
      </c>
      <c r="G16" s="4">
        <f t="shared" si="7"/>
        <v>2.6511716962799602E-2</v>
      </c>
      <c r="H16" s="11">
        <v>384281</v>
      </c>
      <c r="I16" s="11">
        <v>1056469</v>
      </c>
      <c r="J16" s="11">
        <v>299564</v>
      </c>
      <c r="K16" s="11">
        <v>1500</v>
      </c>
    </row>
    <row r="17" spans="1:11" x14ac:dyDescent="0.25">
      <c r="A17" t="s">
        <v>26</v>
      </c>
      <c r="B17" t="s">
        <v>48</v>
      </c>
      <c r="C17" s="11">
        <v>365969</v>
      </c>
      <c r="D17" s="11"/>
      <c r="E17" s="11">
        <v>74434</v>
      </c>
      <c r="F17" s="4">
        <f t="shared" si="6"/>
        <v>0.20338881162065639</v>
      </c>
      <c r="G17" s="4">
        <f t="shared" si="7"/>
        <v>1.2645855727425524E-2</v>
      </c>
      <c r="H17" s="11">
        <v>357240</v>
      </c>
      <c r="I17" s="11">
        <v>963298</v>
      </c>
      <c r="J17" s="11">
        <v>0</v>
      </c>
      <c r="K17" s="11">
        <v>0</v>
      </c>
    </row>
    <row r="18" spans="1:11" ht="30" x14ac:dyDescent="0.25">
      <c r="A18" s="9" t="s">
        <v>27</v>
      </c>
      <c r="B18" t="s">
        <v>49</v>
      </c>
      <c r="C18" s="11">
        <v>340139</v>
      </c>
      <c r="D18" s="11"/>
      <c r="E18" s="11">
        <v>108950</v>
      </c>
      <c r="F18" s="4">
        <f t="shared" si="6"/>
        <v>0.32031022611344184</v>
      </c>
      <c r="G18" s="4">
        <f t="shared" si="7"/>
        <v>1.8509901140648235E-2</v>
      </c>
      <c r="H18" s="11">
        <v>326600</v>
      </c>
      <c r="I18" s="11">
        <v>733835</v>
      </c>
      <c r="J18" s="11">
        <v>0</v>
      </c>
      <c r="K18" s="11">
        <v>0</v>
      </c>
    </row>
    <row r="19" spans="1:11" x14ac:dyDescent="0.25">
      <c r="A19" t="s">
        <v>28</v>
      </c>
      <c r="B19" t="s">
        <v>50</v>
      </c>
      <c r="C19" s="11">
        <v>264940</v>
      </c>
      <c r="D19" s="11"/>
      <c r="E19" s="11">
        <v>39107</v>
      </c>
      <c r="F19" s="4">
        <f t="shared" si="6"/>
        <v>0.14760700535970409</v>
      </c>
      <c r="G19" s="4">
        <f t="shared" si="7"/>
        <v>6.6440266535780683E-3</v>
      </c>
      <c r="H19" s="11">
        <v>248634</v>
      </c>
      <c r="I19" s="11">
        <v>512073</v>
      </c>
      <c r="J19" s="11">
        <v>26856</v>
      </c>
      <c r="K19" s="11">
        <v>0</v>
      </c>
    </row>
    <row r="20" spans="1:11" x14ac:dyDescent="0.25">
      <c r="A20" t="s">
        <v>29</v>
      </c>
      <c r="B20" t="s">
        <v>51</v>
      </c>
      <c r="C20" s="11">
        <v>191806</v>
      </c>
      <c r="D20" s="11"/>
      <c r="E20" s="11">
        <v>26975</v>
      </c>
      <c r="F20" s="4">
        <f t="shared" si="6"/>
        <v>0.14063689352783543</v>
      </c>
      <c r="G20" s="4">
        <f t="shared" si="7"/>
        <v>4.5828782310140996E-3</v>
      </c>
      <c r="H20" s="11">
        <v>187933</v>
      </c>
      <c r="I20" s="11">
        <v>311254</v>
      </c>
      <c r="J20" s="11">
        <v>159152</v>
      </c>
      <c r="K20" s="11">
        <v>424</v>
      </c>
    </row>
    <row r="21" spans="1:11" x14ac:dyDescent="0.25">
      <c r="A21" t="s">
        <v>30</v>
      </c>
      <c r="B21" t="s">
        <v>52</v>
      </c>
      <c r="C21" s="11">
        <v>160338</v>
      </c>
      <c r="D21" s="11"/>
      <c r="E21" s="11">
        <v>23895</v>
      </c>
      <c r="F21" s="4">
        <f t="shared" si="6"/>
        <v>0.14902892639299481</v>
      </c>
      <c r="G21" s="4">
        <f t="shared" si="7"/>
        <v>4.0596061290113774E-3</v>
      </c>
      <c r="H21" s="11">
        <v>158679</v>
      </c>
      <c r="I21" s="11">
        <v>424115</v>
      </c>
      <c r="J21" s="11">
        <v>163563</v>
      </c>
      <c r="K21" s="11">
        <v>8</v>
      </c>
    </row>
    <row r="22" spans="1:11" x14ac:dyDescent="0.25">
      <c r="A22" t="s">
        <v>31</v>
      </c>
      <c r="B22" t="s">
        <v>53</v>
      </c>
      <c r="C22" s="11">
        <v>140340</v>
      </c>
      <c r="D22" s="11"/>
      <c r="E22" s="11">
        <v>23772</v>
      </c>
      <c r="F22" s="4">
        <f t="shared" si="6"/>
        <v>0.16938862761864046</v>
      </c>
      <c r="G22" s="4">
        <f t="shared" si="7"/>
        <v>4.0387092236391911E-3</v>
      </c>
      <c r="H22" s="11">
        <v>139900</v>
      </c>
      <c r="I22" s="11">
        <v>226815</v>
      </c>
      <c r="J22" s="11">
        <v>75919</v>
      </c>
      <c r="K22" s="11">
        <v>136</v>
      </c>
    </row>
    <row r="23" spans="1:11" x14ac:dyDescent="0.25">
      <c r="A23" t="s">
        <v>32</v>
      </c>
      <c r="B23" t="s">
        <v>54</v>
      </c>
      <c r="C23" s="11">
        <v>114066</v>
      </c>
      <c r="E23" s="11">
        <v>26153</v>
      </c>
      <c r="F23" s="4">
        <f t="shared" si="6"/>
        <v>0.22927953991548752</v>
      </c>
      <c r="G23" s="4">
        <f t="shared" si="7"/>
        <v>4.4432257414536332E-3</v>
      </c>
      <c r="H23" s="11">
        <v>114050</v>
      </c>
      <c r="I23">
        <v>130655</v>
      </c>
      <c r="J23">
        <v>0</v>
      </c>
      <c r="K23" s="11">
        <v>0</v>
      </c>
    </row>
    <row r="24" spans="1:11" x14ac:dyDescent="0.25">
      <c r="A24" t="s">
        <v>33</v>
      </c>
      <c r="B24" t="s">
        <v>55</v>
      </c>
      <c r="C24" s="11">
        <v>92362</v>
      </c>
      <c r="E24" s="11">
        <v>19042</v>
      </c>
      <c r="F24" s="4">
        <f t="shared" si="6"/>
        <v>0.20616703839241246</v>
      </c>
      <c r="G24" s="4">
        <f t="shared" si="7"/>
        <v>3.235112781277868E-3</v>
      </c>
      <c r="H24" s="11">
        <v>82574</v>
      </c>
      <c r="I24">
        <v>85099</v>
      </c>
      <c r="J24">
        <v>0</v>
      </c>
      <c r="K24" s="11">
        <v>0</v>
      </c>
    </row>
    <row r="25" spans="1:11" x14ac:dyDescent="0.25">
      <c r="A25" t="s">
        <v>34</v>
      </c>
      <c r="B25" t="s">
        <v>56</v>
      </c>
      <c r="C25" s="11">
        <v>52672</v>
      </c>
      <c r="D25" s="11"/>
      <c r="E25" s="11">
        <v>16935</v>
      </c>
      <c r="F25" s="4">
        <f t="shared" ref="F25:F27" si="8">E25/C25</f>
        <v>0.32151807411907657</v>
      </c>
      <c r="G25" s="4">
        <f t="shared" ref="G25:G27" si="9">E25/$E$5</f>
        <v>2.877147093316915E-3</v>
      </c>
      <c r="H25" s="11">
        <v>52594</v>
      </c>
      <c r="I25" s="11">
        <v>172078</v>
      </c>
      <c r="J25" s="11">
        <v>0</v>
      </c>
      <c r="K25" s="11">
        <v>5968</v>
      </c>
    </row>
    <row r="26" spans="1:11" x14ac:dyDescent="0.25">
      <c r="A26" s="9" t="s">
        <v>35</v>
      </c>
      <c r="B26" t="s">
        <v>57</v>
      </c>
      <c r="C26" s="11">
        <v>45203</v>
      </c>
      <c r="D26" s="11"/>
      <c r="E26" s="11">
        <v>7595</v>
      </c>
      <c r="F26" s="4">
        <f t="shared" si="8"/>
        <v>0.16801982169325044</v>
      </c>
      <c r="G26" s="4">
        <f t="shared" si="9"/>
        <v>1.2903414333476214E-3</v>
      </c>
      <c r="H26" s="11">
        <v>45041</v>
      </c>
      <c r="I26" s="11">
        <v>48947</v>
      </c>
      <c r="J26" s="11">
        <v>0</v>
      </c>
      <c r="K26" s="11">
        <v>0</v>
      </c>
    </row>
    <row r="27" spans="1:11" x14ac:dyDescent="0.25">
      <c r="A27" t="s">
        <v>36</v>
      </c>
      <c r="B27" t="s">
        <v>58</v>
      </c>
      <c r="C27" s="11">
        <v>44897</v>
      </c>
      <c r="D27" s="11"/>
      <c r="E27" s="11">
        <v>20987</v>
      </c>
      <c r="F27" s="4">
        <f t="shared" si="8"/>
        <v>0.46744771365570081</v>
      </c>
      <c r="G27" s="4">
        <f t="shared" si="9"/>
        <v>3.5655557158217944E-3</v>
      </c>
      <c r="H27" s="11">
        <v>43381</v>
      </c>
      <c r="I27" s="11">
        <v>44262</v>
      </c>
      <c r="J27" s="11">
        <v>0</v>
      </c>
      <c r="K27" s="11">
        <v>0</v>
      </c>
    </row>
    <row r="28" spans="1:11" x14ac:dyDescent="0.25">
      <c r="C28" s="11"/>
      <c r="D28" s="11"/>
      <c r="E28" s="11"/>
      <c r="F28" s="4"/>
      <c r="G28" s="4"/>
      <c r="H28" s="11"/>
      <c r="I28" s="11"/>
      <c r="J28" s="11"/>
      <c r="K28" s="11"/>
    </row>
    <row r="29" spans="1:11" x14ac:dyDescent="0.25">
      <c r="C29" s="11"/>
      <c r="D29" s="11"/>
      <c r="E29" s="11"/>
      <c r="F29" s="4"/>
      <c r="G29" s="4"/>
      <c r="H29" s="11"/>
      <c r="I29" s="11"/>
      <c r="J29" s="11"/>
      <c r="K29" s="11"/>
    </row>
    <row r="30" spans="1:11" x14ac:dyDescent="0.25">
      <c r="C30" s="11"/>
      <c r="D30" s="11"/>
      <c r="E30" s="11"/>
      <c r="F30" s="4"/>
      <c r="G30" s="4"/>
      <c r="H30" s="11"/>
      <c r="I30" s="11"/>
      <c r="J30" s="11"/>
      <c r="K30" s="11"/>
    </row>
    <row r="31" spans="1:11" x14ac:dyDescent="0.25">
      <c r="C31" s="11"/>
      <c r="D31" s="11"/>
      <c r="E31" s="11"/>
      <c r="F31" s="4"/>
      <c r="G31" s="4"/>
      <c r="H31" s="11"/>
      <c r="I31" s="11"/>
      <c r="J31" s="11"/>
      <c r="K31" s="11"/>
    </row>
    <row r="32" spans="1:11" x14ac:dyDescent="0.25">
      <c r="C32" s="11"/>
      <c r="D32" s="11"/>
      <c r="E32" s="11"/>
      <c r="F32" s="4"/>
      <c r="G32" s="4"/>
      <c r="H32" s="11"/>
      <c r="I32" s="11"/>
      <c r="J32" s="11"/>
      <c r="K32" s="11"/>
    </row>
    <row r="33" spans="1:7" x14ac:dyDescent="0.25">
      <c r="E33"/>
      <c r="F33" s="4"/>
    </row>
    <row r="34" spans="1:7" s="9" customFormat="1" ht="60" x14ac:dyDescent="0.25">
      <c r="A34" s="6" t="s">
        <v>11</v>
      </c>
      <c r="B34" s="6"/>
      <c r="C34" s="6" t="s">
        <v>12</v>
      </c>
      <c r="D34" s="6" t="s">
        <v>13</v>
      </c>
      <c r="E34" s="7" t="s">
        <v>14</v>
      </c>
      <c r="F34" s="8"/>
      <c r="G34" s="8"/>
    </row>
    <row r="35" spans="1:7" x14ac:dyDescent="0.25">
      <c r="A35" s="2"/>
      <c r="B35" s="2"/>
      <c r="C35" s="2"/>
      <c r="D35" s="2"/>
      <c r="E35" s="3"/>
    </row>
    <row r="36" spans="1:7" s="2" customFormat="1" x14ac:dyDescent="0.25">
      <c r="A36" s="2" t="s">
        <v>1</v>
      </c>
      <c r="D36" s="10">
        <f>SUM(D37:D135)</f>
        <v>9016712</v>
      </c>
      <c r="E36" s="4">
        <f t="shared" ref="E36:E58" si="10">D36/$D$36</f>
        <v>1</v>
      </c>
      <c r="F36" s="3"/>
      <c r="G36" s="3"/>
    </row>
    <row r="37" spans="1:7" x14ac:dyDescent="0.25">
      <c r="C37">
        <v>1</v>
      </c>
      <c r="D37" s="11">
        <v>5886039</v>
      </c>
      <c r="E37" s="4">
        <f t="shared" si="10"/>
        <v>0.6527921708046126</v>
      </c>
    </row>
    <row r="38" spans="1:7" x14ac:dyDescent="0.25">
      <c r="C38">
        <v>2</v>
      </c>
      <c r="D38" s="11">
        <v>1342227</v>
      </c>
      <c r="E38" s="4">
        <f t="shared" si="10"/>
        <v>0.14885991700744131</v>
      </c>
    </row>
    <row r="39" spans="1:7" x14ac:dyDescent="0.25">
      <c r="C39">
        <v>3</v>
      </c>
      <c r="D39" s="11">
        <v>682599</v>
      </c>
      <c r="E39" s="4">
        <f t="shared" si="10"/>
        <v>7.5703759862796996E-2</v>
      </c>
    </row>
    <row r="40" spans="1:7" x14ac:dyDescent="0.25">
      <c r="C40">
        <v>4</v>
      </c>
      <c r="D40" s="11">
        <v>417093</v>
      </c>
      <c r="E40" s="4">
        <f t="shared" si="10"/>
        <v>4.6257771125439072E-2</v>
      </c>
    </row>
    <row r="41" spans="1:7" x14ac:dyDescent="0.25">
      <c r="C41">
        <v>5</v>
      </c>
      <c r="D41" s="11">
        <v>277003</v>
      </c>
      <c r="E41" s="4">
        <f t="shared" si="10"/>
        <v>3.0721065505918344E-2</v>
      </c>
    </row>
    <row r="42" spans="1:7" x14ac:dyDescent="0.25">
      <c r="C42">
        <v>6</v>
      </c>
      <c r="D42" s="11">
        <v>165045</v>
      </c>
      <c r="E42" s="4">
        <f t="shared" si="10"/>
        <v>1.8304344199970013E-2</v>
      </c>
    </row>
    <row r="43" spans="1:7" x14ac:dyDescent="0.25">
      <c r="C43">
        <v>7</v>
      </c>
      <c r="D43" s="11">
        <v>87455</v>
      </c>
      <c r="E43" s="4">
        <f t="shared" si="10"/>
        <v>9.6992118634819432E-3</v>
      </c>
    </row>
    <row r="44" spans="1:7" x14ac:dyDescent="0.25">
      <c r="C44">
        <v>8</v>
      </c>
      <c r="D44" s="11">
        <v>50795</v>
      </c>
      <c r="E44" s="4">
        <f t="shared" si="10"/>
        <v>5.6334282385863054E-3</v>
      </c>
    </row>
    <row r="45" spans="1:7" x14ac:dyDescent="0.25">
      <c r="C45">
        <v>9</v>
      </c>
      <c r="D45" s="11">
        <v>31558</v>
      </c>
      <c r="E45" s="4">
        <f t="shared" si="10"/>
        <v>3.4999454346551161E-3</v>
      </c>
    </row>
    <row r="46" spans="1:7" x14ac:dyDescent="0.25">
      <c r="C46">
        <v>10</v>
      </c>
      <c r="D46" s="11">
        <v>20979</v>
      </c>
      <c r="E46" s="4">
        <f t="shared" si="10"/>
        <v>2.3266796144758755E-3</v>
      </c>
    </row>
    <row r="47" spans="1:7" x14ac:dyDescent="0.25">
      <c r="C47">
        <v>11</v>
      </c>
      <c r="D47" s="11">
        <v>14718</v>
      </c>
      <c r="E47" s="4">
        <f t="shared" si="10"/>
        <v>1.6323023292747956E-3</v>
      </c>
    </row>
    <row r="48" spans="1:7" x14ac:dyDescent="0.25">
      <c r="C48">
        <v>12</v>
      </c>
      <c r="D48" s="11">
        <v>10633</v>
      </c>
      <c r="E48" s="4">
        <f t="shared" si="10"/>
        <v>1.1792546994957808E-3</v>
      </c>
    </row>
    <row r="49" spans="3:5" x14ac:dyDescent="0.25">
      <c r="C49">
        <v>13</v>
      </c>
      <c r="D49" s="11">
        <v>7917</v>
      </c>
      <c r="E49" s="4">
        <f t="shared" si="10"/>
        <v>8.7803625090831334E-4</v>
      </c>
    </row>
    <row r="50" spans="3:5" x14ac:dyDescent="0.25">
      <c r="C50">
        <v>14</v>
      </c>
      <c r="D50" s="11">
        <v>5913</v>
      </c>
      <c r="E50" s="4">
        <f t="shared" si="10"/>
        <v>6.5578228516115407E-4</v>
      </c>
    </row>
    <row r="51" spans="3:5" x14ac:dyDescent="0.25">
      <c r="C51">
        <v>15</v>
      </c>
      <c r="D51" s="11">
        <v>4126</v>
      </c>
      <c r="E51" s="4">
        <f t="shared" si="10"/>
        <v>4.5759474185268423E-4</v>
      </c>
    </row>
    <row r="52" spans="3:5" x14ac:dyDescent="0.25">
      <c r="C52">
        <v>16</v>
      </c>
      <c r="D52" s="11">
        <v>2964</v>
      </c>
      <c r="E52" s="4">
        <f t="shared" si="10"/>
        <v>3.2872293137454096E-4</v>
      </c>
    </row>
    <row r="53" spans="3:5" x14ac:dyDescent="0.25">
      <c r="C53">
        <v>17</v>
      </c>
      <c r="D53" s="11">
        <v>1952</v>
      </c>
      <c r="E53" s="4">
        <f t="shared" si="10"/>
        <v>2.164868967756761E-4</v>
      </c>
    </row>
    <row r="54" spans="3:5" x14ac:dyDescent="0.25">
      <c r="C54">
        <v>18</v>
      </c>
      <c r="D54" s="11">
        <v>1281</v>
      </c>
      <c r="E54" s="4">
        <f t="shared" si="10"/>
        <v>1.4206952600903745E-4</v>
      </c>
    </row>
    <row r="55" spans="3:5" x14ac:dyDescent="0.25">
      <c r="C55">
        <v>19</v>
      </c>
      <c r="D55" s="11">
        <v>888</v>
      </c>
      <c r="E55" s="4">
        <f t="shared" si="10"/>
        <v>9.8483793205328066E-5</v>
      </c>
    </row>
    <row r="56" spans="3:5" x14ac:dyDescent="0.25">
      <c r="C56">
        <v>20</v>
      </c>
      <c r="D56" s="11">
        <v>593</v>
      </c>
      <c r="E56" s="4">
        <f t="shared" si="10"/>
        <v>6.5766767309413904E-5</v>
      </c>
    </row>
    <row r="57" spans="3:5" x14ac:dyDescent="0.25">
      <c r="C57">
        <v>21</v>
      </c>
      <c r="D57">
        <v>425</v>
      </c>
      <c r="E57" s="4">
        <f t="shared" si="10"/>
        <v>4.71346983246221E-5</v>
      </c>
    </row>
    <row r="58" spans="3:5" x14ac:dyDescent="0.25">
      <c r="C58">
        <v>22</v>
      </c>
      <c r="D58">
        <v>327</v>
      </c>
      <c r="E58" s="4">
        <f t="shared" si="10"/>
        <v>3.6265991416826889E-5</v>
      </c>
    </row>
    <row r="59" spans="3:5" x14ac:dyDescent="0.25">
      <c r="C59">
        <v>23</v>
      </c>
      <c r="D59">
        <v>216</v>
      </c>
      <c r="E59" s="4">
        <f t="shared" ref="E59:E70" si="11">D59/$D$36</f>
        <v>2.3955517266160881E-5</v>
      </c>
    </row>
    <row r="60" spans="3:5" x14ac:dyDescent="0.25">
      <c r="C60">
        <v>24</v>
      </c>
      <c r="D60">
        <v>189</v>
      </c>
      <c r="E60" s="4">
        <f t="shared" si="11"/>
        <v>2.0961077607890771E-5</v>
      </c>
    </row>
    <row r="61" spans="3:5" x14ac:dyDescent="0.25">
      <c r="C61">
        <v>25</v>
      </c>
      <c r="D61">
        <v>139</v>
      </c>
      <c r="E61" s="4">
        <f t="shared" si="11"/>
        <v>1.541581898146464E-5</v>
      </c>
    </row>
    <row r="62" spans="3:5" x14ac:dyDescent="0.25">
      <c r="C62">
        <v>26</v>
      </c>
      <c r="D62">
        <v>128</v>
      </c>
      <c r="E62" s="4">
        <f t="shared" si="11"/>
        <v>1.4195862083650892E-5</v>
      </c>
    </row>
    <row r="63" spans="3:5" x14ac:dyDescent="0.25">
      <c r="C63">
        <v>27</v>
      </c>
      <c r="D63">
        <v>117</v>
      </c>
      <c r="E63" s="4">
        <f t="shared" si="11"/>
        <v>1.2975905185837144E-5</v>
      </c>
    </row>
    <row r="64" spans="3:5" x14ac:dyDescent="0.25">
      <c r="C64">
        <v>28</v>
      </c>
      <c r="D64">
        <v>128</v>
      </c>
      <c r="E64" s="4">
        <f t="shared" si="11"/>
        <v>1.4195862083650892E-5</v>
      </c>
    </row>
    <row r="65" spans="3:5" x14ac:dyDescent="0.25">
      <c r="C65">
        <v>29</v>
      </c>
      <c r="D65">
        <v>86</v>
      </c>
      <c r="E65" s="4">
        <f t="shared" si="11"/>
        <v>9.5378448374529427E-6</v>
      </c>
    </row>
    <row r="66" spans="3:5" x14ac:dyDescent="0.25">
      <c r="C66">
        <v>30</v>
      </c>
      <c r="D66">
        <v>89</v>
      </c>
      <c r="E66" s="4">
        <f t="shared" si="11"/>
        <v>9.8705603550385106E-6</v>
      </c>
    </row>
    <row r="67" spans="3:5" x14ac:dyDescent="0.25">
      <c r="C67">
        <v>31</v>
      </c>
      <c r="D67">
        <v>85</v>
      </c>
      <c r="E67" s="4">
        <f t="shared" si="11"/>
        <v>9.4269396649244206E-6</v>
      </c>
    </row>
    <row r="68" spans="3:5" x14ac:dyDescent="0.25">
      <c r="C68">
        <v>32</v>
      </c>
      <c r="D68">
        <v>104</v>
      </c>
      <c r="E68" s="4">
        <f t="shared" si="11"/>
        <v>1.153413794296635E-5</v>
      </c>
    </row>
    <row r="69" spans="3:5" x14ac:dyDescent="0.25">
      <c r="C69">
        <v>33</v>
      </c>
      <c r="D69">
        <v>96</v>
      </c>
      <c r="E69" s="4">
        <f t="shared" si="11"/>
        <v>1.0646896562738169E-5</v>
      </c>
    </row>
    <row r="70" spans="3:5" x14ac:dyDescent="0.25">
      <c r="C70">
        <v>34</v>
      </c>
      <c r="D70">
        <v>68</v>
      </c>
      <c r="E70" s="4">
        <f t="shared" si="11"/>
        <v>7.541551731939536E-6</v>
      </c>
    </row>
    <row r="71" spans="3:5" x14ac:dyDescent="0.25">
      <c r="C71">
        <v>35</v>
      </c>
      <c r="D71">
        <v>81</v>
      </c>
      <c r="E71" s="4">
        <f t="shared" ref="E71:E79" si="12">D71/$D$36</f>
        <v>8.9833189748103306E-6</v>
      </c>
    </row>
    <row r="72" spans="3:5" x14ac:dyDescent="0.25">
      <c r="C72">
        <v>36</v>
      </c>
      <c r="D72">
        <v>84</v>
      </c>
      <c r="E72" s="4">
        <f t="shared" si="12"/>
        <v>9.3160344923958986E-6</v>
      </c>
    </row>
    <row r="73" spans="3:5" x14ac:dyDescent="0.25">
      <c r="C73">
        <v>37</v>
      </c>
      <c r="D73">
        <v>78</v>
      </c>
      <c r="E73" s="4">
        <f t="shared" si="12"/>
        <v>8.6506034572247627E-6</v>
      </c>
    </row>
    <row r="74" spans="3:5" x14ac:dyDescent="0.25">
      <c r="C74">
        <v>38</v>
      </c>
      <c r="D74">
        <v>85</v>
      </c>
      <c r="E74" s="4">
        <f t="shared" si="12"/>
        <v>9.4269396649244206E-6</v>
      </c>
    </row>
    <row r="75" spans="3:5" x14ac:dyDescent="0.25">
      <c r="C75">
        <v>39</v>
      </c>
      <c r="D75">
        <v>64</v>
      </c>
      <c r="E75" s="4">
        <f t="shared" si="12"/>
        <v>7.097931041825446E-6</v>
      </c>
    </row>
    <row r="76" spans="3:5" x14ac:dyDescent="0.25">
      <c r="C76">
        <v>40</v>
      </c>
      <c r="D76">
        <v>71</v>
      </c>
      <c r="E76" s="4">
        <f t="shared" si="12"/>
        <v>7.8742672495251048E-6</v>
      </c>
    </row>
    <row r="77" spans="3:5" x14ac:dyDescent="0.25">
      <c r="C77">
        <v>41</v>
      </c>
      <c r="D77">
        <v>63</v>
      </c>
      <c r="E77" s="4">
        <f t="shared" si="12"/>
        <v>6.9870258692969231E-6</v>
      </c>
    </row>
    <row r="78" spans="3:5" x14ac:dyDescent="0.25">
      <c r="C78">
        <v>42</v>
      </c>
      <c r="D78">
        <v>76</v>
      </c>
      <c r="E78" s="4">
        <f t="shared" si="12"/>
        <v>8.4287931121677168E-6</v>
      </c>
    </row>
    <row r="79" spans="3:5" x14ac:dyDescent="0.25">
      <c r="C79">
        <v>43</v>
      </c>
      <c r="D79">
        <v>73</v>
      </c>
      <c r="E79" s="4">
        <f t="shared" si="12"/>
        <v>8.0960775945821489E-6</v>
      </c>
    </row>
    <row r="80" spans="3:5" x14ac:dyDescent="0.25">
      <c r="C80">
        <v>44</v>
      </c>
      <c r="D80">
        <v>77</v>
      </c>
      <c r="E80" s="4">
        <f t="shared" ref="E80:E84" si="13">D80/$D$36</f>
        <v>8.5396982846962389E-6</v>
      </c>
    </row>
    <row r="81" spans="3:5" x14ac:dyDescent="0.25">
      <c r="C81">
        <v>45</v>
      </c>
      <c r="D81">
        <v>74</v>
      </c>
      <c r="E81" s="4">
        <f t="shared" si="13"/>
        <v>8.206982767110671E-6</v>
      </c>
    </row>
    <row r="82" spans="3:5" x14ac:dyDescent="0.25">
      <c r="C82">
        <v>46</v>
      </c>
      <c r="D82">
        <v>50</v>
      </c>
      <c r="E82" s="4">
        <f t="shared" si="13"/>
        <v>5.5452586264261293E-6</v>
      </c>
    </row>
    <row r="83" spans="3:5" x14ac:dyDescent="0.25">
      <c r="C83">
        <v>47</v>
      </c>
      <c r="D83">
        <v>65</v>
      </c>
      <c r="E83" s="4">
        <f t="shared" si="13"/>
        <v>7.2088362143539689E-6</v>
      </c>
    </row>
    <row r="84" spans="3:5" x14ac:dyDescent="0.25">
      <c r="C84">
        <v>48</v>
      </c>
      <c r="D84">
        <v>72</v>
      </c>
      <c r="E84" s="4">
        <f t="shared" si="13"/>
        <v>7.9851724220536268E-6</v>
      </c>
    </row>
    <row r="85" spans="3:5" x14ac:dyDescent="0.25">
      <c r="C85">
        <v>49</v>
      </c>
      <c r="D85">
        <v>40</v>
      </c>
      <c r="E85" s="4">
        <f t="shared" ref="E85:E135" si="14">D85/$D$36</f>
        <v>4.4362069011409034E-6</v>
      </c>
    </row>
    <row r="86" spans="3:5" x14ac:dyDescent="0.25">
      <c r="C86">
        <v>50</v>
      </c>
      <c r="D86">
        <v>58</v>
      </c>
      <c r="E86" s="4">
        <f t="shared" si="14"/>
        <v>6.4325000066543101E-6</v>
      </c>
    </row>
    <row r="87" spans="3:5" x14ac:dyDescent="0.25">
      <c r="C87">
        <v>51</v>
      </c>
      <c r="D87">
        <v>45</v>
      </c>
      <c r="E87" s="4">
        <f t="shared" si="14"/>
        <v>4.9907327637835164E-6</v>
      </c>
    </row>
    <row r="88" spans="3:5" x14ac:dyDescent="0.25">
      <c r="C88">
        <v>52</v>
      </c>
      <c r="D88">
        <v>43</v>
      </c>
      <c r="E88" s="4">
        <f t="shared" si="14"/>
        <v>4.7689224187264714E-6</v>
      </c>
    </row>
    <row r="89" spans="3:5" x14ac:dyDescent="0.25">
      <c r="C89">
        <v>53</v>
      </c>
      <c r="D89">
        <v>42</v>
      </c>
      <c r="E89" s="4">
        <f t="shared" si="14"/>
        <v>4.6580172461979493E-6</v>
      </c>
    </row>
    <row r="90" spans="3:5" x14ac:dyDescent="0.25">
      <c r="C90">
        <v>54</v>
      </c>
      <c r="D90">
        <v>53</v>
      </c>
      <c r="E90" s="4">
        <f t="shared" si="14"/>
        <v>5.8779741440116972E-6</v>
      </c>
    </row>
    <row r="91" spans="3:5" x14ac:dyDescent="0.25">
      <c r="C91">
        <v>55</v>
      </c>
      <c r="D91">
        <v>64</v>
      </c>
      <c r="E91" s="4">
        <f t="shared" si="14"/>
        <v>7.097931041825446E-6</v>
      </c>
    </row>
    <row r="92" spans="3:5" x14ac:dyDescent="0.25">
      <c r="C92">
        <v>56</v>
      </c>
      <c r="D92">
        <v>51</v>
      </c>
      <c r="E92" s="4">
        <f t="shared" si="14"/>
        <v>5.6561637989546522E-6</v>
      </c>
    </row>
    <row r="93" spans="3:5" x14ac:dyDescent="0.25">
      <c r="C93">
        <v>57</v>
      </c>
      <c r="D93">
        <v>52</v>
      </c>
      <c r="E93" s="4">
        <f t="shared" si="14"/>
        <v>5.7670689714831751E-6</v>
      </c>
    </row>
    <row r="94" spans="3:5" x14ac:dyDescent="0.25">
      <c r="C94">
        <v>58</v>
      </c>
      <c r="D94">
        <v>38</v>
      </c>
      <c r="E94" s="4">
        <f t="shared" si="14"/>
        <v>4.2143965560838584E-6</v>
      </c>
    </row>
    <row r="95" spans="3:5" x14ac:dyDescent="0.25">
      <c r="C95">
        <v>59</v>
      </c>
      <c r="D95">
        <v>41</v>
      </c>
      <c r="E95" s="4">
        <f t="shared" si="14"/>
        <v>4.5471120736694264E-6</v>
      </c>
    </row>
    <row r="96" spans="3:5" x14ac:dyDescent="0.25">
      <c r="C96">
        <v>60</v>
      </c>
      <c r="D96">
        <v>50</v>
      </c>
      <c r="E96" s="4">
        <f t="shared" si="14"/>
        <v>5.5452586264261293E-6</v>
      </c>
    </row>
    <row r="97" spans="3:5" x14ac:dyDescent="0.25">
      <c r="C97">
        <v>61</v>
      </c>
      <c r="D97">
        <v>45</v>
      </c>
      <c r="E97" s="4">
        <f t="shared" si="14"/>
        <v>4.9907327637835164E-6</v>
      </c>
    </row>
    <row r="98" spans="3:5" x14ac:dyDescent="0.25">
      <c r="C98">
        <v>62</v>
      </c>
      <c r="D98">
        <v>30</v>
      </c>
      <c r="E98" s="4">
        <f t="shared" si="14"/>
        <v>3.3271551758556776E-6</v>
      </c>
    </row>
    <row r="99" spans="3:5" x14ac:dyDescent="0.25">
      <c r="C99">
        <v>63</v>
      </c>
      <c r="D99">
        <v>50</v>
      </c>
      <c r="E99" s="4">
        <f t="shared" si="14"/>
        <v>5.5452586264261293E-6</v>
      </c>
    </row>
    <row r="100" spans="3:5" x14ac:dyDescent="0.25">
      <c r="C100">
        <v>64</v>
      </c>
      <c r="D100">
        <v>47</v>
      </c>
      <c r="E100" s="4">
        <f t="shared" si="14"/>
        <v>5.2125431088405622E-6</v>
      </c>
    </row>
    <row r="101" spans="3:5" x14ac:dyDescent="0.25">
      <c r="C101">
        <v>65</v>
      </c>
      <c r="D101">
        <v>45</v>
      </c>
      <c r="E101" s="4">
        <f t="shared" si="14"/>
        <v>4.9907327637835164E-6</v>
      </c>
    </row>
    <row r="102" spans="3:5" x14ac:dyDescent="0.25">
      <c r="C102">
        <v>66</v>
      </c>
      <c r="D102">
        <v>33</v>
      </c>
      <c r="E102" s="4">
        <f t="shared" si="14"/>
        <v>3.6598706934412455E-6</v>
      </c>
    </row>
    <row r="103" spans="3:5" x14ac:dyDescent="0.25">
      <c r="C103">
        <v>67</v>
      </c>
      <c r="D103">
        <v>34</v>
      </c>
      <c r="E103" s="4">
        <f t="shared" si="14"/>
        <v>3.770775865969768E-6</v>
      </c>
    </row>
    <row r="104" spans="3:5" x14ac:dyDescent="0.25">
      <c r="C104">
        <v>68</v>
      </c>
      <c r="D104">
        <v>40</v>
      </c>
      <c r="E104" s="4">
        <f t="shared" si="14"/>
        <v>4.4362069011409034E-6</v>
      </c>
    </row>
    <row r="105" spans="3:5" x14ac:dyDescent="0.25">
      <c r="C105">
        <v>69</v>
      </c>
      <c r="D105">
        <v>47</v>
      </c>
      <c r="E105" s="4">
        <f t="shared" si="14"/>
        <v>5.2125431088405622E-6</v>
      </c>
    </row>
    <row r="106" spans="3:5" x14ac:dyDescent="0.25">
      <c r="C106">
        <v>70</v>
      </c>
      <c r="D106">
        <v>38</v>
      </c>
      <c r="E106" s="4">
        <f t="shared" si="14"/>
        <v>4.2143965560838584E-6</v>
      </c>
    </row>
    <row r="107" spans="3:5" x14ac:dyDescent="0.25">
      <c r="C107">
        <v>71</v>
      </c>
      <c r="D107">
        <v>28</v>
      </c>
      <c r="E107" s="4">
        <f t="shared" si="14"/>
        <v>3.1053448307986326E-6</v>
      </c>
    </row>
    <row r="108" spans="3:5" x14ac:dyDescent="0.25">
      <c r="C108">
        <v>72</v>
      </c>
      <c r="D108">
        <v>31</v>
      </c>
      <c r="E108" s="4">
        <f t="shared" si="14"/>
        <v>3.4380603483842005E-6</v>
      </c>
    </row>
    <row r="109" spans="3:5" x14ac:dyDescent="0.25">
      <c r="C109">
        <v>73</v>
      </c>
      <c r="D109">
        <v>37</v>
      </c>
      <c r="E109" s="4">
        <f t="shared" si="14"/>
        <v>4.1034913835553355E-6</v>
      </c>
    </row>
    <row r="110" spans="3:5" x14ac:dyDescent="0.25">
      <c r="C110">
        <v>74</v>
      </c>
      <c r="D110">
        <v>32</v>
      </c>
      <c r="E110" s="4">
        <f t="shared" si="14"/>
        <v>3.548965520912723E-6</v>
      </c>
    </row>
    <row r="111" spans="3:5" x14ac:dyDescent="0.25">
      <c r="C111">
        <v>75</v>
      </c>
      <c r="D111">
        <v>34</v>
      </c>
      <c r="E111" s="4">
        <f t="shared" si="14"/>
        <v>3.770775865969768E-6</v>
      </c>
    </row>
    <row r="112" spans="3:5" x14ac:dyDescent="0.25">
      <c r="C112">
        <v>76</v>
      </c>
      <c r="D112">
        <v>37</v>
      </c>
      <c r="E112" s="4">
        <f t="shared" si="14"/>
        <v>4.1034913835553355E-6</v>
      </c>
    </row>
    <row r="113" spans="3:5" x14ac:dyDescent="0.25">
      <c r="C113">
        <v>77</v>
      </c>
      <c r="D113">
        <v>31</v>
      </c>
      <c r="E113" s="4">
        <f t="shared" si="14"/>
        <v>3.4380603483842005E-6</v>
      </c>
    </row>
    <row r="114" spans="3:5" x14ac:dyDescent="0.25">
      <c r="C114">
        <v>78</v>
      </c>
      <c r="D114">
        <v>26</v>
      </c>
      <c r="E114" s="4">
        <f t="shared" si="14"/>
        <v>2.8835344857415876E-6</v>
      </c>
    </row>
    <row r="115" spans="3:5" x14ac:dyDescent="0.25">
      <c r="C115">
        <v>79</v>
      </c>
      <c r="D115">
        <v>19</v>
      </c>
      <c r="E115" s="4">
        <f t="shared" si="14"/>
        <v>2.1071982780419292E-6</v>
      </c>
    </row>
    <row r="116" spans="3:5" x14ac:dyDescent="0.25">
      <c r="C116">
        <v>80</v>
      </c>
      <c r="D116">
        <v>25</v>
      </c>
      <c r="E116" s="4">
        <f t="shared" si="14"/>
        <v>2.7726293132130646E-6</v>
      </c>
    </row>
    <row r="117" spans="3:5" x14ac:dyDescent="0.25">
      <c r="C117">
        <v>81</v>
      </c>
      <c r="D117">
        <v>28</v>
      </c>
      <c r="E117" s="4">
        <f t="shared" si="14"/>
        <v>3.1053448307986326E-6</v>
      </c>
    </row>
    <row r="118" spans="3:5" x14ac:dyDescent="0.25">
      <c r="C118">
        <v>82</v>
      </c>
      <c r="D118">
        <v>24</v>
      </c>
      <c r="E118" s="4">
        <f t="shared" si="14"/>
        <v>2.6617241406845421E-6</v>
      </c>
    </row>
    <row r="119" spans="3:5" x14ac:dyDescent="0.25">
      <c r="C119">
        <v>83</v>
      </c>
      <c r="D119">
        <v>20</v>
      </c>
      <c r="E119" s="4">
        <f t="shared" si="14"/>
        <v>2.2181034505704517E-6</v>
      </c>
    </row>
    <row r="120" spans="3:5" x14ac:dyDescent="0.25">
      <c r="C120">
        <v>84</v>
      </c>
      <c r="D120">
        <v>29</v>
      </c>
      <c r="E120" s="4">
        <f t="shared" si="14"/>
        <v>3.2162500033271551E-6</v>
      </c>
    </row>
    <row r="121" spans="3:5" x14ac:dyDescent="0.25">
      <c r="C121">
        <v>85</v>
      </c>
      <c r="D121">
        <v>29</v>
      </c>
      <c r="E121" s="4">
        <f t="shared" si="14"/>
        <v>3.2162500033271551E-6</v>
      </c>
    </row>
    <row r="122" spans="3:5" x14ac:dyDescent="0.25">
      <c r="C122">
        <v>86</v>
      </c>
      <c r="D122">
        <v>34</v>
      </c>
      <c r="E122" s="4">
        <f t="shared" si="14"/>
        <v>3.770775865969768E-6</v>
      </c>
    </row>
    <row r="123" spans="3:5" x14ac:dyDescent="0.25">
      <c r="C123">
        <v>87</v>
      </c>
      <c r="D123">
        <v>17</v>
      </c>
      <c r="E123" s="4">
        <f t="shared" si="14"/>
        <v>1.885387932984884E-6</v>
      </c>
    </row>
    <row r="124" spans="3:5" x14ac:dyDescent="0.25">
      <c r="C124">
        <v>88</v>
      </c>
      <c r="D124">
        <v>19</v>
      </c>
      <c r="E124" s="4">
        <f t="shared" si="14"/>
        <v>2.1071982780419292E-6</v>
      </c>
    </row>
    <row r="125" spans="3:5" x14ac:dyDescent="0.25">
      <c r="C125">
        <v>89</v>
      </c>
      <c r="D125">
        <v>16</v>
      </c>
      <c r="E125" s="4">
        <f t="shared" si="14"/>
        <v>1.7744827604563615E-6</v>
      </c>
    </row>
    <row r="126" spans="3:5" x14ac:dyDescent="0.25">
      <c r="C126">
        <v>90</v>
      </c>
      <c r="D126">
        <v>17</v>
      </c>
      <c r="E126" s="4">
        <f t="shared" si="14"/>
        <v>1.885387932984884E-6</v>
      </c>
    </row>
    <row r="127" spans="3:5" x14ac:dyDescent="0.25">
      <c r="C127">
        <v>91</v>
      </c>
      <c r="D127">
        <v>27</v>
      </c>
      <c r="E127" s="4">
        <f t="shared" si="14"/>
        <v>2.9944396582701101E-6</v>
      </c>
    </row>
    <row r="128" spans="3:5" x14ac:dyDescent="0.25">
      <c r="C128">
        <v>92</v>
      </c>
      <c r="D128">
        <v>17</v>
      </c>
      <c r="E128" s="4">
        <f t="shared" si="14"/>
        <v>1.885387932984884E-6</v>
      </c>
    </row>
    <row r="129" spans="3:5" x14ac:dyDescent="0.25">
      <c r="C129">
        <v>93</v>
      </c>
      <c r="D129">
        <v>25</v>
      </c>
      <c r="E129" s="4">
        <f t="shared" si="14"/>
        <v>2.7726293132130646E-6</v>
      </c>
    </row>
    <row r="130" spans="3:5" x14ac:dyDescent="0.25">
      <c r="C130">
        <v>94</v>
      </c>
      <c r="D130">
        <v>17</v>
      </c>
      <c r="E130" s="4">
        <f t="shared" si="14"/>
        <v>1.885387932984884E-6</v>
      </c>
    </row>
    <row r="131" spans="3:5" x14ac:dyDescent="0.25">
      <c r="C131">
        <v>95</v>
      </c>
      <c r="D131">
        <v>25</v>
      </c>
      <c r="E131" s="4">
        <f t="shared" si="14"/>
        <v>2.7726293132130646E-6</v>
      </c>
    </row>
    <row r="132" spans="3:5" x14ac:dyDescent="0.25">
      <c r="C132">
        <v>96</v>
      </c>
      <c r="D132">
        <v>24</v>
      </c>
      <c r="E132" s="4">
        <f t="shared" si="14"/>
        <v>2.6617241406845421E-6</v>
      </c>
    </row>
    <row r="133" spans="3:5" x14ac:dyDescent="0.25">
      <c r="C133">
        <v>97</v>
      </c>
      <c r="D133">
        <v>28</v>
      </c>
      <c r="E133" s="4">
        <f t="shared" si="14"/>
        <v>3.1053448307986326E-6</v>
      </c>
    </row>
    <row r="134" spans="3:5" x14ac:dyDescent="0.25">
      <c r="C134">
        <v>98</v>
      </c>
      <c r="D134">
        <v>20</v>
      </c>
      <c r="E134" s="4">
        <f t="shared" si="14"/>
        <v>2.2181034505704517E-6</v>
      </c>
    </row>
    <row r="135" spans="3:5" x14ac:dyDescent="0.25">
      <c r="C135">
        <v>99</v>
      </c>
      <c r="D135">
        <v>22</v>
      </c>
      <c r="E135" s="4">
        <f t="shared" si="14"/>
        <v>2.4399137956274971E-6</v>
      </c>
    </row>
  </sheetData>
  <mergeCells count="1">
    <mergeCell ref="A1:K1"/>
  </mergeCells>
  <printOptions gridLines="1"/>
  <pageMargins left="0.7" right="0.7" top="0.75" bottom="0.75" header="0.3" footer="0.3"/>
  <pageSetup orientation="landscape" r:id="rId1"/>
  <headerFooter>
    <oddHeader>&amp;LINN-Reach Statistics</oddHeader>
  </headerFooter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A01B28BC02834CA9969C8CF0C0657C" ma:contentTypeVersion="6" ma:contentTypeDescription="Create a new document." ma:contentTypeScope="" ma:versionID="053dc12b3e28adbebc7be0418eee5955">
  <xsd:schema xmlns:xsd="http://www.w3.org/2001/XMLSchema" xmlns:xs="http://www.w3.org/2001/XMLSchema" xmlns:p="http://schemas.microsoft.com/office/2006/metadata/properties" xmlns:ns3="e802feee-1358-4367-a88d-6cfcc3c19093" targetNamespace="http://schemas.microsoft.com/office/2006/metadata/properties" ma:root="true" ma:fieldsID="97d61cfa1e7928c34f7818adac3fc84b" ns3:_="">
    <xsd:import namespace="e802feee-1358-4367-a88d-6cfcc3c190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02feee-1358-4367-a88d-6cfcc3c190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802feee-1358-4367-a88d-6cfcc3c19093" xsi:nil="true"/>
  </documentManagement>
</p:properties>
</file>

<file path=customXml/itemProps1.xml><?xml version="1.0" encoding="utf-8"?>
<ds:datastoreItem xmlns:ds="http://schemas.openxmlformats.org/officeDocument/2006/customXml" ds:itemID="{B9921B65-A351-4FB1-B62E-2DF020D1B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02feee-1358-4367-a88d-6cfcc3c190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B7C9AF-4D84-401F-ADC5-344A0D8676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135AE3-6DF0-4BD6-BEBF-858BF0A9E336}">
  <ds:schemaRefs>
    <ds:schemaRef ds:uri="http://schemas.microsoft.com/office/infopath/2007/PartnerControls"/>
    <ds:schemaRef ds:uri="http://schemas.microsoft.com/office/2006/metadata/properties"/>
    <ds:schemaRef ds:uri="e802feee-1358-4367-a88d-6cfcc3c19093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Metadata/LabelInfo.xml><?xml version="1.0" encoding="utf-8"?>
<clbl:labelList xmlns:clbl="http://schemas.microsoft.com/office/2020/mipLabelMetadata">
  <clbl:label id="{127fa96e-00b4-429e-95f9-72c2828437a4}" enabled="0" method="" siteId="{127fa96e-00b4-429e-95f9-72c2828437a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Rose Nelson</cp:lastModifiedBy>
  <cp:lastPrinted>2023-11-14T05:07:21Z</cp:lastPrinted>
  <dcterms:created xsi:type="dcterms:W3CDTF">2013-05-08T21:48:37Z</dcterms:created>
  <dcterms:modified xsi:type="dcterms:W3CDTF">2023-11-17T16:50:55Z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0x0101004DA01B28BC02834CA9969C8CF0C0657C</vt:lpwstr>
  </property>
</Properties>
</file>