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3935" windowHeight="7620" activeTab="0"/>
  </bookViews>
  <sheets>
    <sheet name="coarl.1007" sheetId="1" r:id="rId1"/>
  </sheets>
  <definedNames>
    <definedName name="_xlnm.Print_Area" localSheetId="0">'coarl.1007'!$A$1:$K$52</definedName>
  </definedNames>
  <calcPr fullCalcOnLoad="1"/>
</workbook>
</file>

<file path=xl/sharedStrings.xml><?xml version="1.0" encoding="utf-8"?>
<sst xmlns="http://schemas.openxmlformats.org/spreadsheetml/2006/main" count="96" uniqueCount="78">
  <si>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</si>
  <si>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</si>
  <si>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</si>
  <si>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</si>
  <si>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</si>
  <si>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</si>
  <si>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</si>
  <si>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</si>
  <si>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</si>
  <si>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PROSPECTOR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</si>
  <si>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</si>
  <si>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</si>
  <si>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</si>
  <si>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</si>
  <si>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</si>
  <si>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</si>
  <si>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</si>
  <si>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</si>
  <si>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</si>
  <si>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</si>
  <si>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</si>
  <si>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UC BOULDER</t>
  </si>
  <si>
    <t>9cubp</t>
  </si>
  <si>
    <t>U DENVER</t>
  </si>
  <si>
    <t>9dupp</t>
  </si>
  <si>
    <t>WYOMING</t>
  </si>
  <si>
    <t>9uwyp</t>
  </si>
  <si>
    <t>CSU</t>
  </si>
  <si>
    <t>9csup</t>
  </si>
  <si>
    <t>CRL</t>
  </si>
  <si>
    <t>cr0zz</t>
  </si>
  <si>
    <t>AURARIA</t>
  </si>
  <si>
    <t>9aurp</t>
  </si>
  <si>
    <t>UNC</t>
  </si>
  <si>
    <t>9uncp</t>
  </si>
  <si>
    <t>DENVER PUBLIC</t>
  </si>
  <si>
    <t>9dplp</t>
  </si>
  <si>
    <t>COLO COLLEGE</t>
  </si>
  <si>
    <t>9cocp</t>
  </si>
  <si>
    <t>BOULDER PUBLIC</t>
  </si>
  <si>
    <t>9bblp</t>
  </si>
  <si>
    <t>JEFF PUBLIC</t>
  </si>
  <si>
    <t>9jcpp</t>
  </si>
  <si>
    <t>SCHOOL OF MINES</t>
  </si>
  <si>
    <t>9csmp</t>
  </si>
  <si>
    <t>MESA STATE</t>
  </si>
  <si>
    <t>9mscp</t>
  </si>
  <si>
    <t>COLO SPRINGS</t>
  </si>
  <si>
    <t>9uccp</t>
  </si>
  <si>
    <t>REGIS</t>
  </si>
  <si>
    <t>9rgsp</t>
  </si>
  <si>
    <t>DENVER LAW</t>
  </si>
  <si>
    <t>9dulp</t>
  </si>
  <si>
    <t>BOULDER LAW</t>
  </si>
  <si>
    <t>9culp</t>
  </si>
  <si>
    <t>ARAPAHOE</t>
  </si>
  <si>
    <t>9arap</t>
  </si>
  <si>
    <t>FORT COLLINS</t>
  </si>
  <si>
    <t>9fcpp</t>
  </si>
  <si>
    <t>AURORA</t>
  </si>
  <si>
    <t>9arrp</t>
  </si>
  <si>
    <t>FORT LEWIS</t>
  </si>
  <si>
    <t>9ftlp</t>
  </si>
  <si>
    <t>HEALTH SCI</t>
  </si>
  <si>
    <t>9hscp</t>
  </si>
  <si>
    <t>CO PUBLICATIONS</t>
  </si>
  <si>
    <t>9cspu</t>
  </si>
  <si>
    <t>OLD REGIS</t>
  </si>
  <si>
    <t>9regp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</si>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</sst>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60" zoomScalePageLayoutView="0" workbookViewId="0" topLeftCell="A13">
      <selection activeCell="O50" sqref="O50"/>
    </sheetView>
  </sheetViews>
  <sheetFormatPr defaultColWidth="9.140625" defaultRowHeight="15"/>
  <cols>
    <col min="1" max="1" width="17.421875" style="0" bestFit="1" customWidth="1"/>
    <col min="2" max="2" width="6.8515625" style="0" bestFit="1" customWidth="1"/>
    <col min="3" max="3" width="11.140625" style="0" bestFit="1" customWidth="1"/>
    <col min="4" max="4" width="12.7109375" style="0" bestFit="1" customWidth="1"/>
    <col min="5" max="5" width="14.28125" style="0" bestFit="1" customWidth="1"/>
    <col min="6" max="6" width="9.421875" style="0" bestFit="1" customWidth="1"/>
    <col min="7" max="7" width="12.8515625" style="0" bestFit="1" customWidth="1"/>
    <col min="8" max="9" width="11.57421875" style="0" bestFit="1" customWidth="1"/>
    <col min="10" max="10" width="10.421875" style="0" bestFit="1" customWidth="1"/>
    <col min="11" max="11" width="9.8515625" style="0" bestFit="1" customWidth="1"/>
  </cols>
  <sheetData>
    <row r="1" spans="1:11" ht="1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5">
      <c r="A6" s="1" t="s">
        <v>21</v>
      </c>
      <c r="B6" s="1" t="s">
        <v>22</v>
      </c>
      <c r="C6" s="1">
        <v>3261362</v>
      </c>
      <c r="D6" s="1"/>
      <c r="E6" s="1">
        <v>1300447</v>
      </c>
      <c r="F6" s="3">
        <f>E6/C6</f>
        <v>0.39874353107689364</v>
      </c>
      <c r="G6" s="3">
        <f>E6/$E$31</f>
        <v>0.2024213727078795</v>
      </c>
      <c r="H6" s="1">
        <v>2984543</v>
      </c>
      <c r="I6" s="1">
        <v>4591694</v>
      </c>
      <c r="J6" s="1">
        <v>498174</v>
      </c>
      <c r="K6" s="1">
        <v>577544</v>
      </c>
    </row>
    <row r="7" spans="1:11" ht="15">
      <c r="A7" s="1" t="s">
        <v>23</v>
      </c>
      <c r="B7" s="1" t="s">
        <v>24</v>
      </c>
      <c r="C7" s="1">
        <v>2218541</v>
      </c>
      <c r="D7" s="1"/>
      <c r="E7" s="1">
        <v>569117</v>
      </c>
      <c r="F7" s="3">
        <f aca="true" t="shared" si="0" ref="F7:F29">E7/C7</f>
        <v>0.25652760079710046</v>
      </c>
      <c r="G7" s="3">
        <f aca="true" t="shared" si="1" ref="G7:G31">E7/$E$31</f>
        <v>0.08858603570263937</v>
      </c>
      <c r="H7" s="1">
        <v>2216846</v>
      </c>
      <c r="I7" s="1">
        <v>2851749</v>
      </c>
      <c r="J7" s="1">
        <v>153873</v>
      </c>
      <c r="K7" s="1">
        <v>132738</v>
      </c>
    </row>
    <row r="8" spans="1:11" ht="15">
      <c r="A8" s="1" t="s">
        <v>25</v>
      </c>
      <c r="B8" s="1" t="s">
        <v>26</v>
      </c>
      <c r="C8" s="1">
        <v>2140557</v>
      </c>
      <c r="D8" s="1"/>
      <c r="E8" s="1">
        <v>1019255</v>
      </c>
      <c r="F8" s="3">
        <f t="shared" si="0"/>
        <v>0.47616344717753367</v>
      </c>
      <c r="G8" s="3">
        <f t="shared" si="1"/>
        <v>0.15865236817753411</v>
      </c>
      <c r="H8" s="1">
        <v>1350004</v>
      </c>
      <c r="I8" s="1">
        <v>2077171</v>
      </c>
      <c r="J8" s="1">
        <v>6859</v>
      </c>
      <c r="K8" s="1">
        <v>5850</v>
      </c>
    </row>
    <row r="9" spans="1:11" ht="15">
      <c r="A9" s="1" t="s">
        <v>27</v>
      </c>
      <c r="B9" s="1" t="s">
        <v>28</v>
      </c>
      <c r="C9" s="1">
        <v>1875851</v>
      </c>
      <c r="D9" s="1"/>
      <c r="E9" s="1">
        <v>641504</v>
      </c>
      <c r="F9" s="3">
        <f t="shared" si="0"/>
        <v>0.3419802532290678</v>
      </c>
      <c r="G9" s="3">
        <f t="shared" si="1"/>
        <v>0.0998534506039812</v>
      </c>
      <c r="H9" s="1">
        <v>1867719</v>
      </c>
      <c r="I9" s="1">
        <v>2622884</v>
      </c>
      <c r="J9" s="1">
        <v>190859</v>
      </c>
      <c r="K9" s="1">
        <v>125542</v>
      </c>
    </row>
    <row r="10" spans="1:11" ht="15">
      <c r="A10" s="1" t="s">
        <v>29</v>
      </c>
      <c r="B10" s="1" t="s">
        <v>30</v>
      </c>
      <c r="C10" s="1">
        <v>1447671</v>
      </c>
      <c r="D10" s="1"/>
      <c r="E10" s="1">
        <v>1380758</v>
      </c>
      <c r="F10" s="3">
        <f t="shared" si="0"/>
        <v>0.9537788627388405</v>
      </c>
      <c r="G10" s="3">
        <f t="shared" si="1"/>
        <v>0.2149221996262718</v>
      </c>
      <c r="H10" s="1">
        <v>1400257</v>
      </c>
      <c r="I10" s="1">
        <v>2605305</v>
      </c>
      <c r="J10" s="1">
        <v>28463</v>
      </c>
      <c r="K10" s="1">
        <v>18011</v>
      </c>
    </row>
    <row r="11" spans="1:11" ht="15">
      <c r="A11" s="1" t="s">
        <v>31</v>
      </c>
      <c r="B11" s="1" t="s">
        <v>32</v>
      </c>
      <c r="C11" s="1">
        <v>1034118</v>
      </c>
      <c r="D11" s="1"/>
      <c r="E11" s="1">
        <v>216256</v>
      </c>
      <c r="F11" s="3">
        <f t="shared" si="0"/>
        <v>0.20912120280277494</v>
      </c>
      <c r="G11" s="3">
        <f t="shared" si="1"/>
        <v>0.03366137672378435</v>
      </c>
      <c r="H11" s="1">
        <v>990138</v>
      </c>
      <c r="I11" s="1">
        <v>1143143</v>
      </c>
      <c r="J11" s="1">
        <v>107688</v>
      </c>
      <c r="K11" s="1">
        <v>9243</v>
      </c>
    </row>
    <row r="12" spans="1:11" ht="15">
      <c r="A12" s="1" t="s">
        <v>33</v>
      </c>
      <c r="B12" s="1" t="s">
        <v>34</v>
      </c>
      <c r="C12" s="1">
        <v>842261</v>
      </c>
      <c r="D12" s="1"/>
      <c r="E12" s="1">
        <v>136695</v>
      </c>
      <c r="F12" s="3">
        <f t="shared" si="0"/>
        <v>0.16229529801332365</v>
      </c>
      <c r="G12" s="3">
        <f t="shared" si="1"/>
        <v>0.021277291225481384</v>
      </c>
      <c r="H12" s="1">
        <v>831482</v>
      </c>
      <c r="I12" s="1">
        <v>1063008</v>
      </c>
      <c r="J12" s="1">
        <v>46945</v>
      </c>
      <c r="K12" s="1">
        <v>23667</v>
      </c>
    </row>
    <row r="13" spans="1:11" ht="15">
      <c r="A13" s="1" t="s">
        <v>35</v>
      </c>
      <c r="B13" s="1" t="s">
        <v>36</v>
      </c>
      <c r="C13" s="1">
        <v>831178</v>
      </c>
      <c r="D13" s="1"/>
      <c r="E13" s="1">
        <v>317571</v>
      </c>
      <c r="F13" s="3">
        <f t="shared" si="0"/>
        <v>0.3820733946278655</v>
      </c>
      <c r="G13" s="3">
        <f t="shared" si="1"/>
        <v>0.04943158602558505</v>
      </c>
      <c r="H13" s="1">
        <v>782964</v>
      </c>
      <c r="I13" s="1">
        <v>2170891</v>
      </c>
      <c r="J13" s="1">
        <v>27942</v>
      </c>
      <c r="K13" s="1">
        <v>17807</v>
      </c>
    </row>
    <row r="14" spans="1:11" ht="15">
      <c r="A14" s="1" t="s">
        <v>37</v>
      </c>
      <c r="B14" s="1" t="s">
        <v>38</v>
      </c>
      <c r="C14" s="1">
        <v>744479</v>
      </c>
      <c r="D14" s="1"/>
      <c r="E14" s="1">
        <v>77320</v>
      </c>
      <c r="F14" s="3">
        <f t="shared" si="0"/>
        <v>0.10385786570205473</v>
      </c>
      <c r="G14" s="3">
        <f t="shared" si="1"/>
        <v>0.012035262135076049</v>
      </c>
      <c r="H14" s="1">
        <v>743828</v>
      </c>
      <c r="I14" s="1">
        <v>830464</v>
      </c>
      <c r="J14" s="1">
        <v>28781</v>
      </c>
      <c r="K14" s="1">
        <v>11109</v>
      </c>
    </row>
    <row r="15" spans="1:11" ht="15">
      <c r="A15" s="1" t="s">
        <v>39</v>
      </c>
      <c r="B15" s="1" t="s">
        <v>40</v>
      </c>
      <c r="C15" s="1">
        <v>466377</v>
      </c>
      <c r="D15" s="1"/>
      <c r="E15" s="1">
        <v>130915</v>
      </c>
      <c r="F15" s="3">
        <f t="shared" si="0"/>
        <v>0.28070638131811815</v>
      </c>
      <c r="G15" s="3">
        <f t="shared" si="1"/>
        <v>0.02037760401465961</v>
      </c>
      <c r="H15" s="1">
        <v>375900</v>
      </c>
      <c r="I15" s="1">
        <v>578482</v>
      </c>
      <c r="J15" s="1">
        <v>120009</v>
      </c>
      <c r="K15" s="1">
        <v>0</v>
      </c>
    </row>
    <row r="16" spans="1:11" ht="15">
      <c r="A16" s="1" t="s">
        <v>41</v>
      </c>
      <c r="B16" s="1" t="s">
        <v>42</v>
      </c>
      <c r="C16" s="1">
        <v>447725</v>
      </c>
      <c r="D16" s="1"/>
      <c r="E16" s="1">
        <v>113768</v>
      </c>
      <c r="F16" s="3">
        <f t="shared" si="0"/>
        <v>0.2541024066112011</v>
      </c>
      <c r="G16" s="3">
        <f t="shared" si="1"/>
        <v>0.01770858384096394</v>
      </c>
      <c r="H16" s="1">
        <v>429273</v>
      </c>
      <c r="I16" s="1">
        <v>1196492</v>
      </c>
      <c r="J16" s="1">
        <v>139467</v>
      </c>
      <c r="K16" s="1">
        <v>4984</v>
      </c>
    </row>
    <row r="17" spans="1:11" ht="15">
      <c r="A17" s="1" t="s">
        <v>43</v>
      </c>
      <c r="B17" s="1" t="s">
        <v>44</v>
      </c>
      <c r="C17" s="1">
        <v>445041</v>
      </c>
      <c r="D17" s="1"/>
      <c r="E17" s="1">
        <v>86606</v>
      </c>
      <c r="F17" s="3">
        <f t="shared" si="0"/>
        <v>0.19460229506944304</v>
      </c>
      <c r="G17" s="3">
        <f t="shared" si="1"/>
        <v>0.013480676571008748</v>
      </c>
      <c r="H17" s="1">
        <v>435353</v>
      </c>
      <c r="I17" s="1">
        <v>648650</v>
      </c>
      <c r="J17" s="1">
        <v>0</v>
      </c>
      <c r="K17" s="1">
        <v>53291</v>
      </c>
    </row>
    <row r="18" spans="1:11" ht="15">
      <c r="A18" s="1" t="s">
        <v>45</v>
      </c>
      <c r="B18" s="1" t="s">
        <v>46</v>
      </c>
      <c r="C18" s="1">
        <v>377557</v>
      </c>
      <c r="D18" s="1"/>
      <c r="E18" s="1">
        <v>52172</v>
      </c>
      <c r="F18" s="3">
        <f t="shared" si="0"/>
        <v>0.1381831087756286</v>
      </c>
      <c r="G18" s="3">
        <f t="shared" si="1"/>
        <v>0.008120844491867403</v>
      </c>
      <c r="H18" s="1">
        <v>377257</v>
      </c>
      <c r="I18" s="1">
        <v>448885</v>
      </c>
      <c r="J18" s="1">
        <v>11</v>
      </c>
      <c r="K18" s="1">
        <v>3659</v>
      </c>
    </row>
    <row r="19" spans="1:11" ht="15">
      <c r="A19" s="1" t="s">
        <v>47</v>
      </c>
      <c r="B19" s="1" t="s">
        <v>48</v>
      </c>
      <c r="C19" s="1">
        <v>354056</v>
      </c>
      <c r="D19" s="1"/>
      <c r="E19" s="1">
        <v>37336</v>
      </c>
      <c r="F19" s="3">
        <f t="shared" si="0"/>
        <v>0.10545224484262376</v>
      </c>
      <c r="G19" s="3">
        <f t="shared" si="1"/>
        <v>0.00581154354727366</v>
      </c>
      <c r="H19" s="1">
        <v>353758</v>
      </c>
      <c r="I19" s="1">
        <v>395877</v>
      </c>
      <c r="J19" s="1">
        <v>43709</v>
      </c>
      <c r="K19" s="1">
        <v>3972</v>
      </c>
    </row>
    <row r="20" spans="1:11" ht="15">
      <c r="A20" s="1" t="s">
        <v>49</v>
      </c>
      <c r="B20" s="1" t="s">
        <v>50</v>
      </c>
      <c r="C20" s="1">
        <v>347128</v>
      </c>
      <c r="D20" s="1"/>
      <c r="E20" s="1">
        <v>40606</v>
      </c>
      <c r="F20" s="3">
        <f t="shared" si="0"/>
        <v>0.11697702288493006</v>
      </c>
      <c r="G20" s="3">
        <f t="shared" si="1"/>
        <v>0.006320536138863141</v>
      </c>
      <c r="H20" s="1">
        <v>327675</v>
      </c>
      <c r="I20" s="1">
        <v>354946</v>
      </c>
      <c r="J20" s="1">
        <v>28196</v>
      </c>
      <c r="K20" s="1">
        <v>5174</v>
      </c>
    </row>
    <row r="21" spans="1:11" ht="15">
      <c r="A21" s="1" t="s">
        <v>51</v>
      </c>
      <c r="B21" s="1" t="s">
        <v>52</v>
      </c>
      <c r="C21" s="1">
        <v>343027</v>
      </c>
      <c r="D21" s="1"/>
      <c r="E21" s="1">
        <v>48942</v>
      </c>
      <c r="F21" s="3">
        <f t="shared" si="0"/>
        <v>0.1426768155276407</v>
      </c>
      <c r="G21" s="3">
        <f t="shared" si="1"/>
        <v>0.007618078109349354</v>
      </c>
      <c r="H21" s="1">
        <v>330390</v>
      </c>
      <c r="I21" s="1">
        <v>490719</v>
      </c>
      <c r="J21" s="1">
        <v>14385</v>
      </c>
      <c r="K21" s="1">
        <v>7585</v>
      </c>
    </row>
    <row r="22" spans="1:11" ht="15">
      <c r="A22" s="1" t="s">
        <v>53</v>
      </c>
      <c r="B22" s="1" t="s">
        <v>54</v>
      </c>
      <c r="C22" s="1">
        <v>335930</v>
      </c>
      <c r="D22" s="1"/>
      <c r="E22" s="1">
        <v>37418</v>
      </c>
      <c r="F22" s="3">
        <f t="shared" si="0"/>
        <v>0.11138630071741136</v>
      </c>
      <c r="G22" s="3">
        <f t="shared" si="1"/>
        <v>0.005824307275870093</v>
      </c>
      <c r="H22" s="1">
        <v>335853</v>
      </c>
      <c r="I22" s="1">
        <v>575051</v>
      </c>
      <c r="J22" s="1">
        <v>23993</v>
      </c>
      <c r="K22" s="1">
        <v>152295</v>
      </c>
    </row>
    <row r="23" spans="1:11" ht="15">
      <c r="A23" s="1" t="s">
        <v>55</v>
      </c>
      <c r="B23" s="1" t="s">
        <v>56</v>
      </c>
      <c r="C23" s="1">
        <v>220382</v>
      </c>
      <c r="D23" s="1"/>
      <c r="E23" s="1">
        <v>56561</v>
      </c>
      <c r="F23" s="3">
        <f t="shared" si="0"/>
        <v>0.25664981713570073</v>
      </c>
      <c r="G23" s="3">
        <f t="shared" si="1"/>
        <v>0.008804015282230166</v>
      </c>
      <c r="H23" s="1">
        <v>220278</v>
      </c>
      <c r="I23" s="1">
        <v>632686</v>
      </c>
      <c r="J23" s="1">
        <v>111155</v>
      </c>
      <c r="K23" s="1">
        <v>854</v>
      </c>
    </row>
    <row r="24" spans="1:11" ht="15">
      <c r="A24" s="1" t="s">
        <v>57</v>
      </c>
      <c r="B24" s="1" t="s">
        <v>58</v>
      </c>
      <c r="C24" s="1">
        <v>217256</v>
      </c>
      <c r="D24" s="1"/>
      <c r="E24" s="1">
        <v>42244</v>
      </c>
      <c r="F24" s="3">
        <f t="shared" si="0"/>
        <v>0.19444342158559488</v>
      </c>
      <c r="G24" s="3">
        <f t="shared" si="1"/>
        <v>0.0065754994003382385</v>
      </c>
      <c r="H24" s="1">
        <v>214636</v>
      </c>
      <c r="I24" s="1">
        <v>457661</v>
      </c>
      <c r="J24" s="1">
        <v>32347</v>
      </c>
      <c r="K24" s="1">
        <v>900</v>
      </c>
    </row>
    <row r="25" spans="1:11" ht="15">
      <c r="A25" s="1" t="s">
        <v>59</v>
      </c>
      <c r="B25" s="1" t="s">
        <v>60</v>
      </c>
      <c r="C25" s="1">
        <v>201182</v>
      </c>
      <c r="D25" s="1"/>
      <c r="E25" s="1">
        <v>38639</v>
      </c>
      <c r="F25" s="3">
        <f t="shared" si="0"/>
        <v>0.19205992583829568</v>
      </c>
      <c r="G25" s="3">
        <f t="shared" si="1"/>
        <v>0.0060143623077755235</v>
      </c>
      <c r="H25" s="1">
        <v>177669</v>
      </c>
      <c r="I25" s="1">
        <v>246767</v>
      </c>
      <c r="J25" s="1">
        <v>777</v>
      </c>
      <c r="K25" s="1">
        <v>808</v>
      </c>
    </row>
    <row r="26" spans="1:11" ht="15">
      <c r="A26" s="1" t="s">
        <v>61</v>
      </c>
      <c r="B26" s="1" t="s">
        <v>62</v>
      </c>
      <c r="C26" s="1">
        <v>180036</v>
      </c>
      <c r="D26" s="1"/>
      <c r="E26" s="1">
        <v>29809</v>
      </c>
      <c r="F26" s="3">
        <f t="shared" si="0"/>
        <v>0.1655724410673421</v>
      </c>
      <c r="G26" s="3">
        <f t="shared" si="1"/>
        <v>0.004639926655257138</v>
      </c>
      <c r="H26" s="1">
        <v>165578</v>
      </c>
      <c r="I26" s="1">
        <v>189680</v>
      </c>
      <c r="J26" s="1">
        <v>9729</v>
      </c>
      <c r="K26" s="1">
        <v>1686</v>
      </c>
    </row>
    <row r="27" spans="1:11" ht="15">
      <c r="A27" s="1" t="s">
        <v>63</v>
      </c>
      <c r="B27" s="1" t="s">
        <v>64</v>
      </c>
      <c r="C27" s="1">
        <v>118171</v>
      </c>
      <c r="D27" s="1"/>
      <c r="E27" s="1">
        <v>49666</v>
      </c>
      <c r="F27" s="3">
        <f t="shared" si="0"/>
        <v>0.4202892418613704</v>
      </c>
      <c r="G27" s="3">
        <f t="shared" si="1"/>
        <v>0.007730772493542253</v>
      </c>
      <c r="H27" s="1">
        <v>115943</v>
      </c>
      <c r="I27" s="1">
        <v>284908</v>
      </c>
      <c r="J27" s="1">
        <v>8728</v>
      </c>
      <c r="K27" s="1">
        <v>5791</v>
      </c>
    </row>
    <row r="28" spans="1:11" ht="15">
      <c r="A28" s="1" t="s">
        <v>65</v>
      </c>
      <c r="B28" s="1" t="s">
        <v>66</v>
      </c>
      <c r="C28" s="1">
        <v>29930</v>
      </c>
      <c r="D28" s="1"/>
      <c r="E28" s="1">
        <v>850</v>
      </c>
      <c r="F28" s="3">
        <f t="shared" si="0"/>
        <v>0.028399599064483794</v>
      </c>
      <c r="G28" s="3">
        <f t="shared" si="1"/>
        <v>0.00013230694276790793</v>
      </c>
      <c r="H28" s="1">
        <v>29860</v>
      </c>
      <c r="I28" s="1">
        <v>84463</v>
      </c>
      <c r="J28" s="1">
        <v>0</v>
      </c>
      <c r="K28" s="1">
        <v>3447</v>
      </c>
    </row>
    <row r="29" spans="1:11" ht="15">
      <c r="A29" s="1" t="s">
        <v>67</v>
      </c>
      <c r="B29" s="1" t="s">
        <v>68</v>
      </c>
      <c r="C29" s="1">
        <v>1</v>
      </c>
      <c r="D29" s="1"/>
      <c r="E29" s="1">
        <v>0</v>
      </c>
      <c r="F29" s="3">
        <f t="shared" si="0"/>
        <v>0</v>
      </c>
      <c r="G29" s="3">
        <f t="shared" si="1"/>
        <v>0</v>
      </c>
      <c r="H29" s="1">
        <v>0</v>
      </c>
      <c r="I29" s="1">
        <v>0</v>
      </c>
      <c r="J29" s="1">
        <v>0</v>
      </c>
      <c r="K29" s="1">
        <v>0</v>
      </c>
    </row>
    <row r="30" spans="1:11" ht="15">
      <c r="A30" s="1"/>
      <c r="B30" s="1"/>
      <c r="C30" s="1"/>
      <c r="D30" s="1"/>
      <c r="E30" s="1"/>
      <c r="F30" s="3"/>
      <c r="G30" s="3" t="s">
        <v>76</v>
      </c>
      <c r="H30" s="1"/>
      <c r="I30" s="1"/>
      <c r="J30" s="1"/>
      <c r="K30" s="1"/>
    </row>
    <row r="31" spans="1:11" ht="15">
      <c r="A31" s="1" t="s">
        <v>1</v>
      </c>
      <c r="B31" s="1"/>
      <c r="C31" s="1">
        <v>18479817</v>
      </c>
      <c r="D31" s="1">
        <f>$D$51</f>
        <v>9597769</v>
      </c>
      <c r="E31" s="1">
        <v>6424455</v>
      </c>
      <c r="F31" s="3">
        <f>E31/D31</f>
        <v>0.6693696212109294</v>
      </c>
      <c r="G31" s="3">
        <f t="shared" si="1"/>
        <v>1</v>
      </c>
      <c r="H31" s="1">
        <v>17057204</v>
      </c>
      <c r="I31" s="1">
        <v>26541576</v>
      </c>
      <c r="J31" s="1">
        <v>1622090</v>
      </c>
      <c r="K31" s="1">
        <v>1165957</v>
      </c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 t="s">
        <v>69</v>
      </c>
      <c r="B34" s="1"/>
      <c r="C34" s="1" t="s">
        <v>70</v>
      </c>
      <c r="D34" s="1" t="s">
        <v>70</v>
      </c>
      <c r="E34" s="1" t="s">
        <v>71</v>
      </c>
      <c r="F34" s="1"/>
      <c r="G34" s="1"/>
      <c r="H34" s="1"/>
      <c r="I34" s="1"/>
      <c r="J34" s="1"/>
      <c r="K34" s="1"/>
    </row>
    <row r="35" spans="1:11" ht="15">
      <c r="A35" s="1" t="s">
        <v>72</v>
      </c>
      <c r="B35" s="1"/>
      <c r="C35" s="1" t="s">
        <v>73</v>
      </c>
      <c r="D35" s="1" t="s">
        <v>13</v>
      </c>
      <c r="E35" s="1" t="s">
        <v>1</v>
      </c>
      <c r="F35" s="1"/>
      <c r="G35" s="1"/>
      <c r="H35" s="1"/>
      <c r="I35" s="1"/>
      <c r="J35" s="1"/>
      <c r="K35" s="1"/>
    </row>
    <row r="36" spans="1:11" ht="15">
      <c r="A36" s="1" t="s">
        <v>73</v>
      </c>
      <c r="B36" s="1"/>
      <c r="C36" s="1" t="s">
        <v>74</v>
      </c>
      <c r="D36" s="1"/>
      <c r="E36" s="1"/>
      <c r="F36" s="1"/>
      <c r="G36" s="1"/>
      <c r="H36" s="1"/>
      <c r="I36" s="1"/>
      <c r="J36" s="1"/>
      <c r="K36" s="1"/>
    </row>
    <row r="37" spans="1:11" ht="15">
      <c r="A37" s="1" t="s">
        <v>74</v>
      </c>
      <c r="B37" s="1"/>
      <c r="C37" s="1" t="s">
        <v>75</v>
      </c>
      <c r="D37" s="1"/>
      <c r="E37" s="1"/>
      <c r="F37" s="1"/>
      <c r="G37" s="1"/>
      <c r="H37" s="1"/>
      <c r="I37" s="1"/>
      <c r="J37" s="1"/>
      <c r="K37" s="1"/>
    </row>
    <row r="38" spans="1:11" ht="15">
      <c r="A38" s="1" t="s">
        <v>76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>
        <v>1</v>
      </c>
      <c r="D39" s="1">
        <v>6424455</v>
      </c>
      <c r="E39" s="3">
        <f>D39/$D$51</f>
        <v>0.6693696212109294</v>
      </c>
      <c r="F39" s="1"/>
      <c r="G39" s="1"/>
      <c r="H39" s="1"/>
      <c r="I39" s="1"/>
      <c r="J39" s="1"/>
      <c r="K39" s="1"/>
    </row>
    <row r="40" spans="1:11" ht="15">
      <c r="A40" s="1"/>
      <c r="B40" s="1"/>
      <c r="C40" s="1">
        <v>2</v>
      </c>
      <c r="D40" s="1">
        <v>1148852</v>
      </c>
      <c r="E40" s="3">
        <f aca="true" t="shared" si="2" ref="E40:E49">D40/$D$51</f>
        <v>0.11969990109159744</v>
      </c>
      <c r="F40" s="1"/>
      <c r="G40" s="1"/>
      <c r="H40" s="1"/>
      <c r="I40" s="1"/>
      <c r="J40" s="1"/>
      <c r="K40" s="1"/>
    </row>
    <row r="41" spans="1:11" ht="15">
      <c r="A41" s="1"/>
      <c r="B41" s="1"/>
      <c r="C41" s="1">
        <v>3</v>
      </c>
      <c r="D41" s="1">
        <v>732694</v>
      </c>
      <c r="E41" s="3">
        <f t="shared" si="2"/>
        <v>0.07634003277219946</v>
      </c>
      <c r="F41" s="1"/>
      <c r="G41" s="1"/>
      <c r="H41" s="1"/>
      <c r="I41" s="1"/>
      <c r="J41" s="1"/>
      <c r="K41" s="1"/>
    </row>
    <row r="42" spans="1:11" ht="15">
      <c r="A42" s="1"/>
      <c r="B42" s="1"/>
      <c r="C42" s="1">
        <v>4</v>
      </c>
      <c r="D42" s="1">
        <v>415657</v>
      </c>
      <c r="E42" s="3">
        <f t="shared" si="2"/>
        <v>0.04330766868842124</v>
      </c>
      <c r="F42" s="1"/>
      <c r="G42" s="1"/>
      <c r="H42" s="1"/>
      <c r="I42" s="1"/>
      <c r="J42" s="1"/>
      <c r="K42" s="1"/>
    </row>
    <row r="43" spans="1:11" ht="15">
      <c r="A43" s="1"/>
      <c r="B43" s="1"/>
      <c r="C43" s="1">
        <v>5</v>
      </c>
      <c r="D43" s="1">
        <v>306290</v>
      </c>
      <c r="E43" s="3">
        <f t="shared" si="2"/>
        <v>0.03191262469434303</v>
      </c>
      <c r="F43" s="1"/>
      <c r="G43" s="1"/>
      <c r="H43" s="1"/>
      <c r="I43" s="1"/>
      <c r="J43" s="1"/>
      <c r="K43" s="1"/>
    </row>
    <row r="44" spans="1:11" ht="15">
      <c r="A44" s="1"/>
      <c r="B44" s="1"/>
      <c r="C44" s="1">
        <v>6</v>
      </c>
      <c r="D44" s="1">
        <v>191523</v>
      </c>
      <c r="E44" s="3">
        <f t="shared" si="2"/>
        <v>0.01995494994722211</v>
      </c>
      <c r="F44" s="1"/>
      <c r="G44" s="1"/>
      <c r="H44" s="1"/>
      <c r="I44" s="1"/>
      <c r="J44" s="1"/>
      <c r="K44" s="1"/>
    </row>
    <row r="45" spans="1:11" ht="15">
      <c r="A45" s="1"/>
      <c r="B45" s="1"/>
      <c r="C45" s="1">
        <v>7</v>
      </c>
      <c r="D45" s="1">
        <v>129496</v>
      </c>
      <c r="E45" s="3">
        <f t="shared" si="2"/>
        <v>0.013492302221485014</v>
      </c>
      <c r="F45" s="1"/>
      <c r="G45" s="1"/>
      <c r="H45" s="1"/>
      <c r="I45" s="1"/>
      <c r="J45" s="1"/>
      <c r="K45" s="1"/>
    </row>
    <row r="46" spans="1:11" ht="15">
      <c r="A46" s="1"/>
      <c r="B46" s="1"/>
      <c r="C46" s="1">
        <v>8</v>
      </c>
      <c r="D46" s="1">
        <v>88420</v>
      </c>
      <c r="E46" s="3">
        <f t="shared" si="2"/>
        <v>0.009212557626673449</v>
      </c>
      <c r="F46" s="1"/>
      <c r="G46" s="1"/>
      <c r="H46" s="1"/>
      <c r="I46" s="1"/>
      <c r="J46" s="1"/>
      <c r="K46" s="1"/>
    </row>
    <row r="47" spans="1:11" ht="15">
      <c r="A47" s="1"/>
      <c r="B47" s="1"/>
      <c r="C47" s="1">
        <v>9</v>
      </c>
      <c r="D47" s="1">
        <v>77692</v>
      </c>
      <c r="E47" s="3">
        <f t="shared" si="2"/>
        <v>0.008094797863961927</v>
      </c>
      <c r="F47" s="1"/>
      <c r="G47" s="1"/>
      <c r="H47" s="1"/>
      <c r="I47" s="1"/>
      <c r="J47" s="1"/>
      <c r="K47" s="1"/>
    </row>
    <row r="48" spans="1:11" ht="15">
      <c r="A48" s="1"/>
      <c r="B48" s="1"/>
      <c r="C48" s="1">
        <v>10</v>
      </c>
      <c r="D48" s="1">
        <v>47167</v>
      </c>
      <c r="E48" s="3">
        <f t="shared" si="2"/>
        <v>0.004914371246067706</v>
      </c>
      <c r="F48" s="1"/>
      <c r="G48" s="1"/>
      <c r="H48" s="1"/>
      <c r="I48" s="1"/>
      <c r="J48" s="1"/>
      <c r="K48" s="1"/>
    </row>
    <row r="49" spans="1:11" ht="15">
      <c r="A49" s="1"/>
      <c r="B49" s="1"/>
      <c r="C49" s="2" t="s">
        <v>77</v>
      </c>
      <c r="D49" s="1">
        <v>35523</v>
      </c>
      <c r="E49" s="3">
        <f t="shared" si="2"/>
        <v>0.003701172637099309</v>
      </c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 t="s">
        <v>1</v>
      </c>
      <c r="B51" s="1"/>
      <c r="C51" s="1"/>
      <c r="D51" s="1">
        <f>SUM(D39:D50)</f>
        <v>9597769</v>
      </c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 gridLines="1" horizontalCentered="1"/>
  <pageMargins left="0" right="0" top="0.75" bottom="0.75" header="0.3" footer="0.3"/>
  <pageSetup horizontalDpi="600" verticalDpi="600" orientation="landscape" r:id="rId1"/>
  <headerFooter>
    <oddHeader>&amp;LPROSPECTOR STATISTICS&amp;CJULY 2010&amp;RSORTED BY BIB NUMBER</oddHeader>
    <oddFooter>&amp;CPage &amp;P</oddFooter>
  </headerFooter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 Machovec</cp:lastModifiedBy>
  <cp:lastPrinted>2010-08-11T22:25:29Z</cp:lastPrinted>
  <dcterms:created xsi:type="dcterms:W3CDTF">2010-08-04T18:00:42Z</dcterms:created>
  <dcterms:modified xsi:type="dcterms:W3CDTF">2010-08-11T22:25:57Z</dcterms:modified>
  <cp:category/>
  <cp:version/>
  <cp:contentType/>
  <cp:contentStatus/>
</cp:coreProperties>
</file>